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F460C13-9E40-4580-9913-1A26E679EAAE}" xr6:coauthVersionLast="36" xr6:coauthVersionMax="36" xr10:uidLastSave="{00000000-0000-0000-0000-000000000000}"/>
  <bookViews>
    <workbookView xWindow="0" yWindow="0" windowWidth="28800" windowHeight="11820" xr2:uid="{00000000-000D-0000-FFFF-FFFF00000000}"/>
  </bookViews>
  <sheets>
    <sheet name="учебен план" sheetId="1" r:id="rId1"/>
    <sheet name="справка АудЗ" sheetId="2" r:id="rId2"/>
    <sheet name="справка ОбщаЗ" sheetId="3" r:id="rId3"/>
  </sheets>
  <calcPr calcId="191029"/>
</workbook>
</file>

<file path=xl/calcChain.xml><?xml version="1.0" encoding="utf-8"?>
<calcChain xmlns="http://schemas.openxmlformats.org/spreadsheetml/2006/main">
  <c r="Y11" i="3" l="1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G10" i="3"/>
  <c r="AF10" i="3"/>
  <c r="AG9" i="3"/>
  <c r="AF9" i="3"/>
  <c r="AH8" i="3"/>
  <c r="AH11" i="3" s="1"/>
  <c r="AG8" i="3"/>
  <c r="AF8" i="3"/>
  <c r="AG11" i="3" l="1"/>
  <c r="AF11" i="3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G10" i="2"/>
  <c r="AF10" i="2"/>
  <c r="AG9" i="2"/>
  <c r="AF9" i="2"/>
  <c r="AH8" i="2"/>
  <c r="AH11" i="2" s="1"/>
  <c r="AG8" i="2"/>
  <c r="AF8" i="2"/>
  <c r="AG11" i="2" l="1"/>
  <c r="AF11" i="2"/>
</calcChain>
</file>

<file path=xl/sharedStrings.xml><?xml version="1.0" encoding="utf-8"?>
<sst xmlns="http://schemas.openxmlformats.org/spreadsheetml/2006/main" count="740" uniqueCount="195">
  <si>
    <t>№</t>
  </si>
  <si>
    <t>ECTS – кредити</t>
  </si>
  <si>
    <t>Задължителни дисциплини</t>
  </si>
  <si>
    <t>семестър</t>
  </si>
  <si>
    <t>Вид – З, И, Ф</t>
  </si>
  <si>
    <t>ECTS - кредити</t>
  </si>
  <si>
    <t>Начин на дипломиране</t>
  </si>
  <si>
    <t>Първа държавна сесия</t>
  </si>
  <si>
    <t>Втора държавна сесия</t>
  </si>
  <si>
    <t>Защита на дипломна работа</t>
  </si>
  <si>
    <t>Форма на оценяване* - и, то, ки, прод</t>
  </si>
  <si>
    <t>код на спец.</t>
  </si>
  <si>
    <t>Вид заетост</t>
  </si>
  <si>
    <t>Общо</t>
  </si>
  <si>
    <t>Общо:</t>
  </si>
  <si>
    <t xml:space="preserve">учебни практики </t>
  </si>
  <si>
    <t>мин. избираеми дисциплини</t>
  </si>
  <si>
    <t>бр.оценки</t>
  </si>
  <si>
    <t xml:space="preserve">Придобита професионална квалификация:  </t>
  </si>
  <si>
    <t xml:space="preserve">Справка - извлечение от учебен план </t>
  </si>
  <si>
    <t>Декан:</t>
  </si>
  <si>
    <t>Софийски университет "Св. Климент Охридски"</t>
  </si>
  <si>
    <t>код на дисциплината</t>
  </si>
  <si>
    <t>Наименование на учебната дисциплината</t>
  </si>
  <si>
    <t>З</t>
  </si>
  <si>
    <t>И</t>
  </si>
  <si>
    <t>Ботаника</t>
  </si>
  <si>
    <t>Обща и неорганична химия</t>
  </si>
  <si>
    <t>Физика</t>
  </si>
  <si>
    <t>Зоология</t>
  </si>
  <si>
    <t>Органична химия</t>
  </si>
  <si>
    <t>Т.О.</t>
  </si>
  <si>
    <t>Генетика</t>
  </si>
  <si>
    <t>Физиология на животните и човека</t>
  </si>
  <si>
    <t>Биохимия и молекулярна биология</t>
  </si>
  <si>
    <t>Физиология на растенията</t>
  </si>
  <si>
    <t>код</t>
  </si>
  <si>
    <t>Наименование на практиката</t>
  </si>
  <si>
    <t>Вид  –     З, И, Ф</t>
  </si>
  <si>
    <t>Семестър</t>
  </si>
  <si>
    <t>Седмици</t>
  </si>
  <si>
    <t>Часове</t>
  </si>
  <si>
    <t xml:space="preserve">Форма на контрол* -  и, то, ки </t>
  </si>
  <si>
    <t>Дипломиране</t>
  </si>
  <si>
    <t>юли</t>
  </si>
  <si>
    <t>септември</t>
  </si>
  <si>
    <t>Етология</t>
  </si>
  <si>
    <t>Хидробиология</t>
  </si>
  <si>
    <t>Ф</t>
  </si>
  <si>
    <t>Цитология</t>
  </si>
  <si>
    <t>Анатомия и морфология на растенията</t>
  </si>
  <si>
    <t>Математика</t>
  </si>
  <si>
    <t>Климатология и хидрология</t>
  </si>
  <si>
    <t>Основи на управлението</t>
  </si>
  <si>
    <t>Аналитична химия с инструментални методи</t>
  </si>
  <si>
    <t>Планиране и анализ на експеримента</t>
  </si>
  <si>
    <t>Увод в икономиката</t>
  </si>
  <si>
    <t>Ландшафтознание и ГИС</t>
  </si>
  <si>
    <t>Глобални въздействия върху околната среда</t>
  </si>
  <si>
    <t>Биологичен мониторинг</t>
  </si>
  <si>
    <t>Биоресурси и тяхното опазване</t>
  </si>
  <si>
    <t>Микробиология</t>
  </si>
  <si>
    <t>Биотехнологии</t>
  </si>
  <si>
    <t>Биофизика и биофизични методи за пречистване</t>
  </si>
  <si>
    <t>Икономика на околната среда</t>
  </si>
  <si>
    <t>Стратегическо управление и планиране на околната среда и устойчивото развитие</t>
  </si>
  <si>
    <t>2+1+0</t>
  </si>
  <si>
    <t>Европейско екологично законодателство и норми</t>
  </si>
  <si>
    <t>Защитени територии и опазване на биологичното разнообразие</t>
  </si>
  <si>
    <t>3+0+1</t>
  </si>
  <si>
    <t>Биотехнологични методи за ООС</t>
  </si>
  <si>
    <t>2+0+2</t>
  </si>
  <si>
    <t>Икономика на отпадъците</t>
  </si>
  <si>
    <t>2+0+1</t>
  </si>
  <si>
    <t>Биомениджмънт и устойчиво развитие</t>
  </si>
  <si>
    <t>3+0+2</t>
  </si>
  <si>
    <t>3+0+3</t>
  </si>
  <si>
    <t>1+0+1</t>
  </si>
  <si>
    <t>Биоетика</t>
  </si>
  <si>
    <t>Приложна алгология</t>
  </si>
  <si>
    <t>Почвознание и агрохимия</t>
  </si>
  <si>
    <t>Медицински растения</t>
  </si>
  <si>
    <t>Декоративни растения</t>
  </si>
  <si>
    <t>Създаване на ново предприятие</t>
  </si>
  <si>
    <t>Управление на водите</t>
  </si>
  <si>
    <t>Биологична борба</t>
  </si>
  <si>
    <t>Биостатистика</t>
  </si>
  <si>
    <t>Биологична океанология</t>
  </si>
  <si>
    <t>Актуални проблеми на климатичните и водни ресурси</t>
  </si>
  <si>
    <t>Лимнология</t>
  </si>
  <si>
    <t>Екотоксикология</t>
  </si>
  <si>
    <t>Прокариотни тестове за екологичен мониторинг</t>
  </si>
  <si>
    <t>Безотпадни технологии</t>
  </si>
  <si>
    <t>Метаболизъм на екосистемите</t>
  </si>
  <si>
    <t>Устойчиво развитие и гражданско общество</t>
  </si>
  <si>
    <t>Тотално управление на качеството</t>
  </si>
  <si>
    <t>Управление на отпадъците</t>
  </si>
  <si>
    <t>Биоинженерство</t>
  </si>
  <si>
    <t>Климатология и хидрология (вътрешносеместриална)</t>
  </si>
  <si>
    <t xml:space="preserve">Екология </t>
  </si>
  <si>
    <t>I</t>
  </si>
  <si>
    <t>II</t>
  </si>
  <si>
    <t>III</t>
  </si>
  <si>
    <t>IV</t>
  </si>
  <si>
    <t>V</t>
  </si>
  <si>
    <t>VI</t>
  </si>
  <si>
    <t>VII</t>
  </si>
  <si>
    <t>VIII</t>
  </si>
  <si>
    <t>прод.</t>
  </si>
  <si>
    <t>1+0+2</t>
  </si>
  <si>
    <t xml:space="preserve">Аудиторна седмична заетост </t>
  </si>
  <si>
    <t>КИ</t>
  </si>
  <si>
    <t>Държавен изпит по БИОМЕНИДЖМЪНТ И УСТОЙЧИВО РАЗВИТИЕ</t>
  </si>
  <si>
    <t>или</t>
  </si>
  <si>
    <t>Бакалавър по биомениджмънт и устойчиво развитие</t>
  </si>
  <si>
    <t>Информационни системи и технологии</t>
  </si>
  <si>
    <t>Бизнес етика</t>
  </si>
  <si>
    <t>Икономическа психология</t>
  </si>
  <si>
    <t>Бизнес комуникации и връзки с обществеността</t>
  </si>
  <si>
    <t>Икономически начин на мислене - нетрадиционни приложения</t>
  </si>
  <si>
    <t>натовареност (ч.)</t>
  </si>
  <si>
    <t>П</t>
  </si>
  <si>
    <t>ECTS кредити</t>
  </si>
  <si>
    <t>Часове - общ брой</t>
  </si>
  <si>
    <r>
      <t>ДЕКАН:</t>
    </r>
    <r>
      <rPr>
        <sz val="11"/>
        <rFont val="Calibri"/>
        <family val="2"/>
        <charset val="204"/>
      </rPr>
      <t>.........................</t>
    </r>
  </si>
  <si>
    <r>
      <t>Специалност "</t>
    </r>
    <r>
      <rPr>
        <b/>
        <i/>
        <sz val="11"/>
        <rFont val="Calibri"/>
        <family val="2"/>
        <charset val="204"/>
      </rPr>
      <t>БИОМЕНИДЖМЪНТ И УСТОЙЧИВО РАЗВИТИЕ</t>
    </r>
    <r>
      <rPr>
        <sz val="11"/>
        <rFont val="Calibri"/>
        <family val="2"/>
        <charset val="204"/>
      </rPr>
      <t>", редовно обучение</t>
    </r>
  </si>
  <si>
    <t>практически упражнения</t>
  </si>
  <si>
    <t xml:space="preserve">семинарни занятия </t>
  </si>
  <si>
    <t>лекции</t>
  </si>
  <si>
    <t>всичко</t>
  </si>
  <si>
    <r>
      <t>Специалност "</t>
    </r>
    <r>
      <rPr>
        <b/>
        <i/>
        <sz val="11"/>
        <rFont val="Calibri"/>
        <family val="2"/>
        <charset val="204"/>
      </rPr>
      <t>БИОМЕНИДЖМЪНТ И УСТОЙЧИВО РАЗВИТИЕ</t>
    </r>
    <r>
      <rPr>
        <sz val="11"/>
        <rFont val="Calibri"/>
        <family val="2"/>
        <charset val="204"/>
      </rPr>
      <t xml:space="preserve">" </t>
    </r>
  </si>
  <si>
    <r>
      <t xml:space="preserve">форма на обучение: </t>
    </r>
    <r>
      <rPr>
        <b/>
        <sz val="11"/>
        <rFont val="Calibri"/>
        <family val="2"/>
        <charset val="204"/>
      </rPr>
      <t>редовно</t>
    </r>
    <r>
      <rPr>
        <sz val="11"/>
        <rFont val="Calibri"/>
        <family val="2"/>
        <charset val="204"/>
      </rPr>
      <t xml:space="preserve">, срок на обучение: </t>
    </r>
    <r>
      <rPr>
        <b/>
        <sz val="11"/>
        <rFont val="Calibri"/>
        <family val="2"/>
        <charset val="204"/>
      </rPr>
      <t>осем /VIII/ семестъра</t>
    </r>
  </si>
  <si>
    <t>бр. часове за подготовка</t>
  </si>
  <si>
    <t>задължителни дисциплини</t>
  </si>
  <si>
    <t>Натовареност, ECTS-кредити и брой оценки по семестри</t>
  </si>
  <si>
    <t xml:space="preserve">I </t>
  </si>
  <si>
    <t xml:space="preserve">IІ </t>
  </si>
  <si>
    <t>IІІ</t>
  </si>
  <si>
    <t xml:space="preserve">ІV </t>
  </si>
  <si>
    <t xml:space="preserve">V </t>
  </si>
  <si>
    <t xml:space="preserve">VI </t>
  </si>
  <si>
    <t xml:space="preserve">VII </t>
  </si>
  <si>
    <t xml:space="preserve">IX </t>
  </si>
  <si>
    <t xml:space="preserve">X </t>
  </si>
  <si>
    <t>Ин витро култивиране на лечебни растения</t>
  </si>
  <si>
    <t>Биоремедиация на води и седименти</t>
  </si>
  <si>
    <t>Биоразнообразие на растения и гъби</t>
  </si>
  <si>
    <t>3+2+0</t>
  </si>
  <si>
    <t>Основи на биоразнообразието</t>
  </si>
  <si>
    <t>Микробиологичен мониторинг на околната среда</t>
  </si>
  <si>
    <t>БЛ</t>
  </si>
  <si>
    <t>У</t>
  </si>
  <si>
    <t>0+0+3</t>
  </si>
  <si>
    <t>Английски език</t>
  </si>
  <si>
    <t>Латински език</t>
  </si>
  <si>
    <t>0+0+2</t>
  </si>
  <si>
    <t>УЧЕБНИ ПРАКТИКИ</t>
  </si>
  <si>
    <t>О7</t>
  </si>
  <si>
    <t>О1</t>
  </si>
  <si>
    <t>Организация и мениджмънт на акавакултурите</t>
  </si>
  <si>
    <t>Ихтиология и устойчиво управление на рибните ресурси</t>
  </si>
  <si>
    <t>Полярна морска биология</t>
  </si>
  <si>
    <t>Биопредприемачество и кръгова икономика</t>
  </si>
  <si>
    <t>Въведение в консервационната биология</t>
  </si>
  <si>
    <t> 0</t>
  </si>
  <si>
    <t>Биологични инвазии</t>
  </si>
  <si>
    <r>
      <t xml:space="preserve">Избираеми дисциплини </t>
    </r>
    <r>
      <rPr>
        <i/>
        <sz val="11"/>
        <rFont val="Calibri"/>
        <family val="2"/>
        <charset val="204"/>
      </rPr>
      <t xml:space="preserve">– избира се задължително по 1 дисциплина в II, IV, V, VI, VII и VIII семестър. Те носят </t>
    </r>
    <r>
      <rPr>
        <b/>
        <i/>
        <sz val="11"/>
        <rFont val="Calibri"/>
        <family val="2"/>
        <charset val="204"/>
      </rPr>
      <t>18</t>
    </r>
    <r>
      <rPr>
        <i/>
        <sz val="11"/>
        <rFont val="Calibri"/>
        <family val="2"/>
        <charset val="204"/>
      </rPr>
      <t xml:space="preserve"> кредита.</t>
    </r>
  </si>
  <si>
    <t>Основи на маркетинга в биотехнологиите</t>
  </si>
  <si>
    <t>Български език като чужд - първа част</t>
  </si>
  <si>
    <t>Български език като чужд - втора част</t>
  </si>
  <si>
    <t>Български език като чужд - трета част</t>
  </si>
  <si>
    <t>Български език като чужд - четвърта част</t>
  </si>
  <si>
    <t>0+0+4</t>
  </si>
  <si>
    <t>T.O.</t>
  </si>
  <si>
    <t>Хидробиология и качество на водите</t>
  </si>
  <si>
    <t>Държавен изпит по БИОМЕНИДЖМЪНТ И УСТОЙЧИВО РАЗВИТИЕ                                                                                                            или                                                                                                                                       Защита на дипломна работа</t>
  </si>
  <si>
    <t>Зоология на безгръбначните животни</t>
  </si>
  <si>
    <t>Зоология на гръбначните животни</t>
  </si>
  <si>
    <t>Екология и опазване на околната среда</t>
  </si>
  <si>
    <t>2+0+3</t>
  </si>
  <si>
    <r>
      <t xml:space="preserve">за випуска, започнал през </t>
    </r>
    <r>
      <rPr>
        <b/>
        <sz val="11"/>
        <rFont val="Calibri"/>
        <family val="2"/>
        <charset val="204"/>
      </rPr>
      <t>2019/2020</t>
    </r>
    <r>
      <rPr>
        <sz val="11"/>
        <rFont val="Calibri"/>
        <family val="2"/>
        <charset val="204"/>
      </rPr>
      <t xml:space="preserve"> уч.година</t>
    </r>
  </si>
  <si>
    <t>Разработване и управление на проекти</t>
  </si>
  <si>
    <r>
      <t xml:space="preserve">форма на обучение: </t>
    </r>
    <r>
      <rPr>
        <b/>
        <sz val="11"/>
        <rFont val="Calibri"/>
        <family val="2"/>
        <charset val="204"/>
      </rPr>
      <t>редовна</t>
    </r>
    <r>
      <rPr>
        <sz val="11"/>
        <rFont val="Calibri"/>
        <family val="2"/>
        <charset val="204"/>
      </rPr>
      <t xml:space="preserve">, срок на обучение: </t>
    </r>
    <r>
      <rPr>
        <b/>
        <sz val="11"/>
        <rFont val="Calibri"/>
        <family val="2"/>
        <charset val="204"/>
      </rPr>
      <t>осем /VIII/ семестъра</t>
    </r>
  </si>
  <si>
    <t>проф. д-р   Ст. Шишков</t>
  </si>
  <si>
    <t>проф. д-р Ст. Шишков</t>
  </si>
  <si>
    <t>Оценка на въздействието върху околната среда</t>
  </si>
  <si>
    <t>II, IV, V, VI, VII, VIII</t>
  </si>
  <si>
    <r>
      <t>Избираеми дисциплини</t>
    </r>
    <r>
      <rPr>
        <sz val="12"/>
        <rFont val="Calibri"/>
        <family val="2"/>
        <charset val="204"/>
      </rPr>
      <t xml:space="preserve">, по които са положени изпити в период на академична мобилност в чуждестранно висше училище по договор за съвместна учебна дейност със Софийския университет, </t>
    </r>
    <r>
      <rPr>
        <b/>
        <sz val="12"/>
        <rFont val="Calibri"/>
        <family val="2"/>
        <charset val="204"/>
      </rPr>
      <t>отговарящи на спецификата на специалността</t>
    </r>
  </si>
  <si>
    <r>
      <t>Факултативни дисциплини</t>
    </r>
    <r>
      <rPr>
        <sz val="12"/>
        <rFont val="Calibri"/>
        <family val="2"/>
        <charset val="204"/>
      </rPr>
      <t>, по които са положени изпити в период на академична мобилност в чуждестранно висше училище по договор за съвместна учебна дейност със Софийския университет</t>
    </r>
  </si>
  <si>
    <t>I - VIII</t>
  </si>
  <si>
    <r>
      <t>Учебният план е приет на заседание на Факултетен съвет с протокол № 10</t>
    </r>
    <r>
      <rPr>
        <b/>
        <sz val="11"/>
        <rFont val="Calibri"/>
        <family val="2"/>
        <charset val="204"/>
      </rPr>
      <t xml:space="preserve"> от 02.07.2019</t>
    </r>
  </si>
  <si>
    <t>Допълнения - приети на заседание на Факултетен съвет с протокол  № 7/ 25.05.2021</t>
  </si>
  <si>
    <t>Факултативни дисциплини - минимален брой 4 кредита.</t>
  </si>
  <si>
    <t>*Дисциплината Спорт (модулна форма) задължително се избира през двата семестъра на първи и втори курс (1, 2, 3 и 4 семестър)</t>
  </si>
  <si>
    <t>*Спорт/модулна форма/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</si>
</sst>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i/>
      <sz val="11"/>
      <name val="Calibri"/>
      <family val="2"/>
      <charset val="204"/>
    </font>
    <font>
      <b/>
      <i/>
      <sz val="11"/>
      <name val="Calibri"/>
      <family val="2"/>
      <charset val="204"/>
    </font>
    <font>
      <i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2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64"/>
      </right>
      <top/>
      <bottom style="medium">
        <color indexed="22"/>
      </bottom>
      <diagonal/>
    </border>
    <border>
      <left style="medium">
        <color indexed="64"/>
      </left>
      <right style="medium">
        <color indexed="22"/>
      </right>
      <top style="medium">
        <color indexed="22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64"/>
      </bottom>
      <diagonal/>
    </border>
    <border>
      <left style="medium">
        <color indexed="22"/>
      </left>
      <right style="medium">
        <color indexed="64"/>
      </right>
      <top style="medium">
        <color indexed="22"/>
      </top>
      <bottom style="medium">
        <color indexed="64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22"/>
      </right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/>
      <bottom style="medium">
        <color indexed="64"/>
      </bottom>
      <diagonal/>
    </border>
    <border>
      <left style="medium">
        <color indexed="22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47">
    <xf numFmtId="0" fontId="0" fillId="0" borderId="0" xfId="0"/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9" fillId="0" borderId="2" xfId="0" applyFont="1" applyBorder="1" applyAlignment="1" applyProtection="1">
      <alignment horizontal="center" vertical="center" textRotation="90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1" fontId="9" fillId="0" borderId="0" xfId="0" applyNumberFormat="1" applyFont="1"/>
    <xf numFmtId="1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vertical="top" wrapText="1"/>
    </xf>
    <xf numFmtId="0" fontId="9" fillId="0" borderId="19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center" textRotation="255" wrapText="1"/>
    </xf>
    <xf numFmtId="0" fontId="8" fillId="0" borderId="10" xfId="0" applyFont="1" applyBorder="1" applyAlignment="1">
      <alignment horizontal="center" vertical="center" textRotation="255" wrapText="1"/>
    </xf>
    <xf numFmtId="0" fontId="8" fillId="0" borderId="11" xfId="0" applyFont="1" applyBorder="1" applyAlignment="1">
      <alignment horizontal="center" vertical="center" textRotation="255" wrapText="1"/>
    </xf>
    <xf numFmtId="0" fontId="9" fillId="2" borderId="2" xfId="0" applyFont="1" applyFill="1" applyBorder="1" applyAlignment="1" applyProtection="1">
      <alignment horizontal="center" vertical="center" textRotation="90" wrapText="1"/>
    </xf>
    <xf numFmtId="0" fontId="8" fillId="2" borderId="6" xfId="0" applyFont="1" applyFill="1" applyBorder="1" applyAlignment="1">
      <alignment horizontal="right" wrapText="1"/>
    </xf>
    <xf numFmtId="0" fontId="9" fillId="0" borderId="20" xfId="0" applyFont="1" applyBorder="1" applyAlignment="1" applyProtection="1">
      <alignment horizontal="center" textRotation="90" wrapText="1"/>
    </xf>
    <xf numFmtId="0" fontId="9" fillId="0" borderId="21" xfId="0" applyFont="1" applyBorder="1" applyAlignment="1" applyProtection="1">
      <alignment horizontal="center" textRotation="90" wrapText="1"/>
    </xf>
    <xf numFmtId="0" fontId="9" fillId="0" borderId="22" xfId="0" applyFont="1" applyBorder="1" applyAlignment="1" applyProtection="1">
      <alignment horizontal="center" textRotation="90"/>
    </xf>
    <xf numFmtId="0" fontId="9" fillId="0" borderId="6" xfId="0" applyFont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4" fillId="0" borderId="0" xfId="0" applyFont="1"/>
    <xf numFmtId="0" fontId="9" fillId="0" borderId="0" xfId="0" applyFont="1" applyAlignment="1"/>
    <xf numFmtId="0" fontId="9" fillId="0" borderId="0" xfId="0" applyFont="1" applyBorder="1" applyAlignment="1">
      <alignment horizontal="center"/>
    </xf>
    <xf numFmtId="0" fontId="9" fillId="0" borderId="2" xfId="0" applyFont="1" applyFill="1" applyBorder="1" applyAlignment="1" applyProtection="1">
      <alignment horizontal="center" vertical="center" textRotation="90" wrapText="1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/>
    <xf numFmtId="0" fontId="8" fillId="0" borderId="5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0" fontId="9" fillId="0" borderId="0" xfId="0" applyFont="1" applyFill="1" applyAlignment="1">
      <alignment horizontal="center"/>
    </xf>
    <xf numFmtId="1" fontId="8" fillId="0" borderId="0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3" fillId="0" borderId="41" xfId="0" applyFont="1" applyBorder="1" applyAlignment="1">
      <alignment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3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3" fillId="0" borderId="43" xfId="0" applyFont="1" applyBorder="1" applyAlignment="1">
      <alignment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8" fillId="0" borderId="30" xfId="0" applyFont="1" applyBorder="1" applyAlignment="1">
      <alignment vertical="top"/>
    </xf>
    <xf numFmtId="0" fontId="8" fillId="0" borderId="31" xfId="0" applyFont="1" applyBorder="1" applyAlignment="1">
      <alignment vertical="top" wrapText="1"/>
    </xf>
    <xf numFmtId="0" fontId="8" fillId="0" borderId="31" xfId="0" applyFont="1" applyBorder="1" applyAlignment="1">
      <alignment horizontal="center" vertical="top" wrapText="1"/>
    </xf>
    <xf numFmtId="0" fontId="8" fillId="0" borderId="31" xfId="0" applyFont="1" applyFill="1" applyBorder="1" applyAlignment="1">
      <alignment horizontal="center" vertical="top" wrapText="1"/>
    </xf>
    <xf numFmtId="0" fontId="8" fillId="0" borderId="31" xfId="0" applyFont="1" applyFill="1" applyBorder="1" applyAlignment="1">
      <alignment vertical="top" wrapText="1"/>
    </xf>
    <xf numFmtId="0" fontId="9" fillId="0" borderId="32" xfId="0" applyFont="1" applyBorder="1"/>
    <xf numFmtId="0" fontId="8" fillId="0" borderId="41" xfId="0" applyFont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wrapText="1"/>
    </xf>
    <xf numFmtId="0" fontId="9" fillId="0" borderId="41" xfId="0" applyFont="1" applyFill="1" applyBorder="1" applyAlignment="1">
      <alignment vertical="center" wrapText="1"/>
    </xf>
    <xf numFmtId="0" fontId="9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wrapText="1"/>
    </xf>
    <xf numFmtId="0" fontId="8" fillId="0" borderId="39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textRotation="90" wrapText="1"/>
      <protection locked="0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 textRotation="90" wrapText="1"/>
      <protection locked="0"/>
    </xf>
    <xf numFmtId="0" fontId="9" fillId="0" borderId="3" xfId="0" applyFont="1" applyBorder="1" applyAlignment="1" applyProtection="1">
      <alignment horizontal="center" vertical="center" textRotation="90" wrapText="1"/>
      <protection locked="0"/>
    </xf>
    <xf numFmtId="0" fontId="9" fillId="0" borderId="42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wrapText="1"/>
    </xf>
    <xf numFmtId="1" fontId="8" fillId="0" borderId="43" xfId="0" applyNumberFormat="1" applyFont="1" applyFill="1" applyBorder="1" applyAlignment="1">
      <alignment horizontal="center" vertical="center" wrapText="1"/>
    </xf>
    <xf numFmtId="2" fontId="8" fillId="0" borderId="43" xfId="0" applyNumberFormat="1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1" fontId="8" fillId="0" borderId="41" xfId="0" applyNumberFormat="1" applyFont="1" applyFill="1" applyBorder="1" applyAlignment="1">
      <alignment horizontal="center" vertical="center" wrapText="1"/>
    </xf>
    <xf numFmtId="2" fontId="8" fillId="0" borderId="41" xfId="0" applyNumberFormat="1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1" fontId="8" fillId="0" borderId="39" xfId="0" applyNumberFormat="1" applyFont="1" applyFill="1" applyBorder="1" applyAlignment="1">
      <alignment horizontal="center" vertical="center" wrapText="1"/>
    </xf>
    <xf numFmtId="2" fontId="8" fillId="0" borderId="39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4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/>
    <xf numFmtId="0" fontId="9" fillId="0" borderId="43" xfId="0" applyFont="1" applyFill="1" applyBorder="1" applyAlignment="1">
      <alignment vertical="center" wrapText="1"/>
    </xf>
    <xf numFmtId="0" fontId="3" fillId="0" borderId="41" xfId="1" applyFont="1" applyBorder="1" applyAlignment="1">
      <alignment vertical="center" wrapText="1"/>
    </xf>
    <xf numFmtId="0" fontId="4" fillId="0" borderId="41" xfId="1" applyFont="1" applyBorder="1" applyAlignment="1">
      <alignment horizontal="center" vertical="center" wrapText="1"/>
    </xf>
    <xf numFmtId="0" fontId="4" fillId="0" borderId="41" xfId="1" applyFont="1" applyFill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/>
    </xf>
    <xf numFmtId="0" fontId="3" fillId="0" borderId="41" xfId="1" applyFont="1" applyBorder="1"/>
    <xf numFmtId="0" fontId="4" fillId="0" borderId="41" xfId="1" applyFont="1" applyBorder="1" applyAlignment="1">
      <alignment horizontal="center" wrapText="1"/>
    </xf>
    <xf numFmtId="0" fontId="4" fillId="0" borderId="41" xfId="1" applyFont="1" applyFill="1" applyBorder="1" applyAlignment="1">
      <alignment horizontal="center" wrapText="1"/>
    </xf>
    <xf numFmtId="0" fontId="3" fillId="0" borderId="46" xfId="1" applyFont="1" applyBorder="1" applyAlignment="1">
      <alignment horizontal="center"/>
    </xf>
    <xf numFmtId="0" fontId="3" fillId="0" borderId="47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 wrapText="1"/>
    </xf>
    <xf numFmtId="0" fontId="9" fillId="0" borderId="50" xfId="0" applyFont="1" applyFill="1" applyBorder="1" applyAlignment="1">
      <alignment wrapText="1"/>
    </xf>
    <xf numFmtId="0" fontId="8" fillId="0" borderId="50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/>
    </xf>
    <xf numFmtId="0" fontId="15" fillId="0" borderId="41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3" fillId="0" borderId="55" xfId="0" applyFont="1" applyBorder="1" applyAlignment="1">
      <alignment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9" fillId="2" borderId="27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6" xfId="0" applyFont="1" applyFill="1" applyBorder="1" applyAlignment="1" applyProtection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27" xfId="0" applyFont="1" applyBorder="1" applyAlignment="1">
      <alignment vertical="top" wrapText="1"/>
    </xf>
    <xf numFmtId="0" fontId="9" fillId="0" borderId="3" xfId="0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2" xfId="0" applyFont="1" applyBorder="1" applyAlignment="1" applyProtection="1">
      <alignment horizontal="center" vertical="center" textRotation="90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8" xfId="0" applyFont="1" applyFill="1" applyBorder="1" applyAlignment="1" applyProtection="1">
      <alignment horizontal="center" vertical="center" textRotation="90" wrapText="1"/>
      <protection locked="0"/>
    </xf>
    <xf numFmtId="0" fontId="9" fillId="0" borderId="6" xfId="0" applyFont="1" applyFill="1" applyBorder="1" applyAlignment="1" applyProtection="1">
      <alignment horizontal="center" vertical="center" textRotation="90" wrapText="1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11" fillId="0" borderId="29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/>
    </xf>
    <xf numFmtId="0" fontId="9" fillId="0" borderId="28" xfId="0" applyFont="1" applyBorder="1" applyAlignment="1" applyProtection="1">
      <alignment horizontal="center" vertical="center" textRotation="90" wrapText="1"/>
      <protection locked="0"/>
    </xf>
    <xf numFmtId="0" fontId="9" fillId="0" borderId="6" xfId="0" applyFont="1" applyBorder="1" applyAlignment="1" applyProtection="1">
      <alignment horizontal="center" vertical="center" textRotation="90" wrapText="1"/>
      <protection locked="0"/>
    </xf>
    <xf numFmtId="0" fontId="9" fillId="0" borderId="30" xfId="0" applyFont="1" applyBorder="1" applyAlignment="1" applyProtection="1">
      <alignment horizontal="center" vertical="center" textRotation="90" wrapText="1"/>
      <protection locked="0"/>
    </xf>
    <xf numFmtId="0" fontId="9" fillId="0" borderId="31" xfId="0" applyFont="1" applyBorder="1" applyAlignment="1" applyProtection="1">
      <alignment horizontal="center" vertical="center" textRotation="90"/>
      <protection locked="0"/>
    </xf>
    <xf numFmtId="0" fontId="9" fillId="0" borderId="32" xfId="0" applyFont="1" applyBorder="1" applyAlignment="1" applyProtection="1">
      <alignment horizontal="center" vertical="center" textRotation="90"/>
      <protection locked="0"/>
    </xf>
    <xf numFmtId="0" fontId="9" fillId="0" borderId="33" xfId="0" applyFont="1" applyBorder="1" applyAlignment="1" applyProtection="1">
      <alignment horizontal="center" vertical="center" textRotation="90"/>
      <protection locked="0"/>
    </xf>
    <xf numFmtId="0" fontId="9" fillId="0" borderId="4" xfId="0" applyFont="1" applyBorder="1" applyAlignment="1" applyProtection="1">
      <alignment horizontal="center" vertical="center" textRotation="90"/>
      <protection locked="0"/>
    </xf>
    <xf numFmtId="0" fontId="9" fillId="0" borderId="9" xfId="0" applyFont="1" applyBorder="1" applyAlignment="1" applyProtection="1">
      <alignment horizontal="center" vertical="center" textRotation="90"/>
      <protection locked="0"/>
    </xf>
    <xf numFmtId="0" fontId="9" fillId="2" borderId="28" xfId="0" applyFont="1" applyFill="1" applyBorder="1" applyAlignment="1" applyProtection="1">
      <alignment horizontal="center" vertical="center" textRotation="90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protection locked="0"/>
    </xf>
    <xf numFmtId="0" fontId="9" fillId="0" borderId="26" xfId="0" applyFont="1" applyBorder="1" applyAlignment="1" applyProtection="1">
      <protection locked="0"/>
    </xf>
    <xf numFmtId="0" fontId="9" fillId="0" borderId="34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Border="1" applyAlignment="1">
      <alignment horizontal="center"/>
    </xf>
    <xf numFmtId="0" fontId="8" fillId="0" borderId="27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center" vertical="top" wrapText="1"/>
    </xf>
    <xf numFmtId="0" fontId="8" fillId="0" borderId="26" xfId="0" applyFont="1" applyBorder="1" applyAlignment="1" applyProtection="1">
      <alignment horizontal="center" vertical="top" wrapText="1"/>
    </xf>
    <xf numFmtId="0" fontId="8" fillId="0" borderId="35" xfId="0" applyFont="1" applyBorder="1" applyAlignment="1" applyProtection="1">
      <alignment horizontal="center" vertical="top" wrapText="1"/>
    </xf>
    <xf numFmtId="0" fontId="8" fillId="2" borderId="36" xfId="0" applyFont="1" applyFill="1" applyBorder="1" applyAlignment="1" applyProtection="1">
      <alignment horizontal="center" vertical="top" wrapText="1"/>
    </xf>
    <xf numFmtId="0" fontId="8" fillId="2" borderId="3" xfId="0" applyFont="1" applyFill="1" applyBorder="1" applyAlignment="1" applyProtection="1">
      <alignment horizontal="center" vertical="top" wrapText="1"/>
    </xf>
    <xf numFmtId="0" fontId="8" fillId="2" borderId="26" xfId="0" applyFont="1" applyFill="1" applyBorder="1" applyAlignment="1" applyProtection="1">
      <alignment horizontal="center" vertical="top" wrapText="1"/>
    </xf>
    <xf numFmtId="0" fontId="8" fillId="2" borderId="27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26" xfId="0" applyFont="1" applyFill="1" applyBorder="1" applyAlignment="1">
      <alignment horizontal="center" vertical="top" wrapText="1"/>
    </xf>
    <xf numFmtId="0" fontId="9" fillId="0" borderId="0" xfId="0" applyFont="1" applyBorder="1" applyAlignment="1"/>
    <xf numFmtId="0" fontId="9" fillId="2" borderId="2" xfId="0" applyFont="1" applyFill="1" applyBorder="1" applyAlignment="1">
      <alignment horizontal="center" wrapText="1"/>
    </xf>
    <xf numFmtId="0" fontId="9" fillId="0" borderId="2" xfId="0" applyFont="1" applyBorder="1" applyAlignment="1"/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 applyProtection="1">
      <alignment horizontal="center" vertical="top" wrapText="1"/>
    </xf>
    <xf numFmtId="0" fontId="9" fillId="0" borderId="26" xfId="0" applyFont="1" applyBorder="1" applyAlignment="1" applyProtection="1">
      <alignment horizontal="center" vertical="top" wrapText="1"/>
    </xf>
    <xf numFmtId="0" fontId="8" fillId="0" borderId="28" xfId="0" applyFont="1" applyBorder="1" applyAlignment="1" applyProtection="1">
      <alignment horizontal="center" vertical="center" wrapText="1"/>
    </xf>
    <xf numFmtId="0" fontId="8" fillId="0" borderId="37" xfId="0" applyFont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2" borderId="27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 textRotation="90" wrapText="1"/>
    </xf>
    <xf numFmtId="0" fontId="12" fillId="0" borderId="31" xfId="0" applyFont="1" applyBorder="1" applyAlignment="1">
      <alignment horizontal="right"/>
    </xf>
    <xf numFmtId="0" fontId="13" fillId="0" borderId="31" xfId="0" applyFont="1" applyBorder="1" applyAlignment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0" fontId="17" fillId="0" borderId="56" xfId="0" applyFont="1" applyBorder="1" applyAlignment="1">
      <alignment horizontal="left" vertical="center" wrapText="1"/>
    </xf>
    <xf numFmtId="0" fontId="17" fillId="0" borderId="49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colors>
    <mruColors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6"/>
  <sheetViews>
    <sheetView tabSelected="1" topLeftCell="A79" workbookViewId="0">
      <selection activeCell="W97" sqref="W97"/>
    </sheetView>
  </sheetViews>
  <sheetFormatPr defaultColWidth="9.1328125" defaultRowHeight="14.25" x14ac:dyDescent="0.45"/>
  <cols>
    <col min="1" max="1" width="4.86328125" style="10" customWidth="1"/>
    <col min="2" max="2" width="4.1328125" style="10" customWidth="1"/>
    <col min="3" max="3" width="5.86328125" style="10" customWidth="1"/>
    <col min="4" max="4" width="4.73046875" style="10" customWidth="1"/>
    <col min="5" max="5" width="3.73046875" style="10" customWidth="1"/>
    <col min="6" max="6" width="29.1328125" style="10" customWidth="1"/>
    <col min="7" max="7" width="7.59765625" style="12" customWidth="1"/>
    <col min="8" max="8" width="7.1328125" style="21" customWidth="1"/>
    <col min="9" max="10" width="6.265625" style="21" customWidth="1"/>
    <col min="11" max="11" width="6.265625" style="70" customWidth="1"/>
    <col min="12" max="13" width="7.265625" style="64" customWidth="1"/>
    <col min="14" max="14" width="8.73046875" style="10" customWidth="1"/>
    <col min="15" max="15" width="8.86328125" style="10" customWidth="1"/>
    <col min="16" max="16384" width="9.1328125" style="10"/>
  </cols>
  <sheetData>
    <row r="1" spans="1:25" ht="17.25" customHeight="1" x14ac:dyDescent="0.45">
      <c r="A1" s="8" t="s">
        <v>150</v>
      </c>
      <c r="B1" s="9" t="s">
        <v>151</v>
      </c>
      <c r="C1" s="9" t="s">
        <v>157</v>
      </c>
      <c r="D1" s="9" t="s">
        <v>158</v>
      </c>
      <c r="E1" s="9">
        <v>19</v>
      </c>
      <c r="F1" s="195" t="s">
        <v>125</v>
      </c>
      <c r="G1" s="195"/>
      <c r="H1" s="195"/>
      <c r="I1" s="195"/>
      <c r="J1" s="195"/>
      <c r="K1" s="195"/>
      <c r="L1" s="195"/>
      <c r="M1" s="195"/>
      <c r="N1" s="195"/>
      <c r="O1" s="195"/>
    </row>
    <row r="2" spans="1:25" ht="21.75" customHeight="1" thickBot="1" x14ac:dyDescent="0.5">
      <c r="A2" s="196" t="s">
        <v>11</v>
      </c>
      <c r="B2" s="196"/>
      <c r="C2" s="196"/>
      <c r="D2" s="196"/>
      <c r="E2" s="196"/>
      <c r="F2" s="197" t="s">
        <v>180</v>
      </c>
      <c r="G2" s="197"/>
      <c r="H2" s="197"/>
      <c r="I2" s="197"/>
      <c r="J2" s="197"/>
      <c r="K2" s="197"/>
      <c r="L2" s="197"/>
      <c r="M2" s="197"/>
      <c r="N2" s="197"/>
      <c r="O2" s="197"/>
    </row>
    <row r="3" spans="1:25" ht="13.5" customHeight="1" thickBot="1" x14ac:dyDescent="0.5">
      <c r="A3" s="184" t="s">
        <v>0</v>
      </c>
      <c r="B3" s="200" t="s">
        <v>22</v>
      </c>
      <c r="C3" s="201"/>
      <c r="D3" s="201"/>
      <c r="E3" s="202"/>
      <c r="F3" s="184" t="s">
        <v>23</v>
      </c>
      <c r="G3" s="183" t="s">
        <v>4</v>
      </c>
      <c r="H3" s="183" t="s">
        <v>3</v>
      </c>
      <c r="I3" s="185" t="s">
        <v>122</v>
      </c>
      <c r="J3" s="207" t="s">
        <v>123</v>
      </c>
      <c r="K3" s="208"/>
      <c r="L3" s="208"/>
      <c r="M3" s="209"/>
      <c r="N3" s="206" t="s">
        <v>110</v>
      </c>
      <c r="O3" s="198" t="s">
        <v>10</v>
      </c>
    </row>
    <row r="4" spans="1:25" ht="78" customHeight="1" thickBot="1" x14ac:dyDescent="0.5">
      <c r="A4" s="184"/>
      <c r="B4" s="203"/>
      <c r="C4" s="204"/>
      <c r="D4" s="204"/>
      <c r="E4" s="205"/>
      <c r="F4" s="184"/>
      <c r="G4" s="183"/>
      <c r="H4" s="183"/>
      <c r="I4" s="186"/>
      <c r="J4" s="11" t="s">
        <v>129</v>
      </c>
      <c r="K4" s="62" t="s">
        <v>128</v>
      </c>
      <c r="L4" s="62" t="s">
        <v>127</v>
      </c>
      <c r="M4" s="62" t="s">
        <v>126</v>
      </c>
      <c r="N4" s="199"/>
      <c r="O4" s="199"/>
    </row>
    <row r="5" spans="1:25" s="24" customFormat="1" ht="12" thickBot="1" x14ac:dyDescent="0.4">
      <c r="A5" s="1">
        <v>1</v>
      </c>
      <c r="B5" s="192">
        <v>2</v>
      </c>
      <c r="C5" s="193"/>
      <c r="D5" s="193"/>
      <c r="E5" s="194"/>
      <c r="F5" s="1">
        <v>3</v>
      </c>
      <c r="G5" s="1">
        <v>4</v>
      </c>
      <c r="H5" s="1">
        <v>5</v>
      </c>
      <c r="I5" s="2">
        <v>6</v>
      </c>
      <c r="J5" s="1">
        <v>7</v>
      </c>
      <c r="K5" s="2">
        <v>8</v>
      </c>
      <c r="L5" s="2">
        <v>9</v>
      </c>
      <c r="M5" s="2">
        <v>10</v>
      </c>
      <c r="N5" s="1">
        <v>11</v>
      </c>
      <c r="O5" s="1">
        <v>12</v>
      </c>
    </row>
    <row r="6" spans="1:25" ht="18.75" customHeight="1" thickBot="1" x14ac:dyDescent="0.5">
      <c r="A6" s="75" t="s">
        <v>2</v>
      </c>
      <c r="B6" s="76"/>
      <c r="C6" s="76"/>
      <c r="D6" s="76"/>
      <c r="E6" s="6"/>
      <c r="F6" s="6"/>
      <c r="G6" s="55"/>
      <c r="H6" s="77"/>
      <c r="I6" s="78"/>
      <c r="J6" s="77"/>
      <c r="K6" s="78"/>
      <c r="L6" s="69"/>
      <c r="M6" s="69"/>
      <c r="N6" s="6"/>
      <c r="R6" s="13"/>
      <c r="S6" s="14"/>
      <c r="T6" s="14"/>
      <c r="U6" s="14"/>
      <c r="V6" s="15"/>
      <c r="W6" s="15"/>
      <c r="X6" s="15"/>
      <c r="Y6" s="15"/>
    </row>
    <row r="7" spans="1:25" x14ac:dyDescent="0.45">
      <c r="A7" s="119">
        <v>1</v>
      </c>
      <c r="B7" s="103" t="s">
        <v>24</v>
      </c>
      <c r="C7" s="103">
        <v>0</v>
      </c>
      <c r="D7" s="103">
        <v>1</v>
      </c>
      <c r="E7" s="103">
        <v>1</v>
      </c>
      <c r="F7" s="120" t="s">
        <v>49</v>
      </c>
      <c r="G7" s="103" t="s">
        <v>24</v>
      </c>
      <c r="H7" s="103" t="s">
        <v>100</v>
      </c>
      <c r="I7" s="121">
        <v>6</v>
      </c>
      <c r="J7" s="121">
        <v>180</v>
      </c>
      <c r="K7" s="103">
        <v>45</v>
      </c>
      <c r="L7" s="103">
        <v>0</v>
      </c>
      <c r="M7" s="103">
        <v>30</v>
      </c>
      <c r="N7" s="122" t="s">
        <v>75</v>
      </c>
      <c r="O7" s="104" t="s">
        <v>111</v>
      </c>
      <c r="Q7" s="16"/>
      <c r="R7" s="16"/>
      <c r="S7" s="17"/>
      <c r="T7" s="13"/>
      <c r="U7" s="17"/>
      <c r="V7" s="15"/>
      <c r="W7" s="15"/>
      <c r="X7" s="15"/>
      <c r="Y7" s="15"/>
    </row>
    <row r="8" spans="1:25" x14ac:dyDescent="0.45">
      <c r="A8" s="123">
        <v>2</v>
      </c>
      <c r="B8" s="98" t="s">
        <v>24</v>
      </c>
      <c r="C8" s="98">
        <v>0</v>
      </c>
      <c r="D8" s="98">
        <v>2</v>
      </c>
      <c r="E8" s="98">
        <v>1</v>
      </c>
      <c r="F8" s="99" t="s">
        <v>27</v>
      </c>
      <c r="G8" s="98" t="s">
        <v>24</v>
      </c>
      <c r="H8" s="98" t="s">
        <v>100</v>
      </c>
      <c r="I8" s="124">
        <v>6</v>
      </c>
      <c r="J8" s="124">
        <v>180</v>
      </c>
      <c r="K8" s="98">
        <v>30</v>
      </c>
      <c r="L8" s="98">
        <v>0</v>
      </c>
      <c r="M8" s="98">
        <v>30</v>
      </c>
      <c r="N8" s="125" t="s">
        <v>71</v>
      </c>
      <c r="O8" s="106" t="s">
        <v>111</v>
      </c>
      <c r="R8" s="14"/>
      <c r="S8" s="13"/>
      <c r="T8" s="13"/>
      <c r="U8" s="13"/>
      <c r="V8" s="15"/>
      <c r="W8" s="15"/>
      <c r="X8" s="15"/>
      <c r="Y8" s="15"/>
    </row>
    <row r="9" spans="1:25" ht="28.5" x14ac:dyDescent="0.45">
      <c r="A9" s="123">
        <v>3</v>
      </c>
      <c r="B9" s="98" t="s">
        <v>24</v>
      </c>
      <c r="C9" s="98">
        <v>0</v>
      </c>
      <c r="D9" s="98">
        <v>3</v>
      </c>
      <c r="E9" s="98">
        <v>1</v>
      </c>
      <c r="F9" s="99" t="s">
        <v>50</v>
      </c>
      <c r="G9" s="98" t="s">
        <v>24</v>
      </c>
      <c r="H9" s="98" t="s">
        <v>100</v>
      </c>
      <c r="I9" s="124">
        <v>6</v>
      </c>
      <c r="J9" s="124">
        <v>180</v>
      </c>
      <c r="K9" s="98">
        <v>30</v>
      </c>
      <c r="L9" s="98">
        <v>0</v>
      </c>
      <c r="M9" s="98">
        <v>30</v>
      </c>
      <c r="N9" s="125" t="s">
        <v>71</v>
      </c>
      <c r="O9" s="106" t="s">
        <v>111</v>
      </c>
      <c r="Q9" s="16"/>
      <c r="R9" s="14"/>
      <c r="S9" s="13"/>
      <c r="T9" s="13"/>
      <c r="U9" s="13"/>
      <c r="V9" s="15"/>
      <c r="W9" s="15"/>
      <c r="X9" s="15"/>
      <c r="Y9" s="15"/>
    </row>
    <row r="10" spans="1:25" ht="28.5" x14ac:dyDescent="0.45">
      <c r="A10" s="123">
        <v>4</v>
      </c>
      <c r="B10" s="98" t="s">
        <v>24</v>
      </c>
      <c r="C10" s="98">
        <v>0</v>
      </c>
      <c r="D10" s="98">
        <v>4</v>
      </c>
      <c r="E10" s="98">
        <v>1</v>
      </c>
      <c r="F10" s="99" t="s">
        <v>176</v>
      </c>
      <c r="G10" s="98" t="s">
        <v>24</v>
      </c>
      <c r="H10" s="98" t="s">
        <v>100</v>
      </c>
      <c r="I10" s="124">
        <v>6</v>
      </c>
      <c r="J10" s="124">
        <v>180</v>
      </c>
      <c r="K10" s="98">
        <v>45</v>
      </c>
      <c r="L10" s="98">
        <v>0</v>
      </c>
      <c r="M10" s="98">
        <v>30</v>
      </c>
      <c r="N10" s="125" t="s">
        <v>75</v>
      </c>
      <c r="O10" s="106" t="s">
        <v>111</v>
      </c>
      <c r="R10" s="14"/>
      <c r="S10" s="13"/>
      <c r="T10" s="13"/>
      <c r="U10" s="13"/>
      <c r="V10" s="15"/>
      <c r="W10" s="15"/>
      <c r="X10" s="15"/>
      <c r="Y10" s="15"/>
    </row>
    <row r="11" spans="1:25" x14ac:dyDescent="0.45">
      <c r="A11" s="123">
        <v>5</v>
      </c>
      <c r="B11" s="98" t="s">
        <v>24</v>
      </c>
      <c r="C11" s="98">
        <v>0</v>
      </c>
      <c r="D11" s="98">
        <v>5</v>
      </c>
      <c r="E11" s="98">
        <v>1</v>
      </c>
      <c r="F11" s="99" t="s">
        <v>51</v>
      </c>
      <c r="G11" s="98" t="s">
        <v>24</v>
      </c>
      <c r="H11" s="98" t="s">
        <v>100</v>
      </c>
      <c r="I11" s="124">
        <v>6</v>
      </c>
      <c r="J11" s="124">
        <v>180</v>
      </c>
      <c r="K11" s="98">
        <v>30</v>
      </c>
      <c r="L11" s="98">
        <v>0</v>
      </c>
      <c r="M11" s="98">
        <v>30</v>
      </c>
      <c r="N11" s="125" t="s">
        <v>71</v>
      </c>
      <c r="O11" s="106" t="s">
        <v>31</v>
      </c>
      <c r="P11" s="16"/>
      <c r="Q11" s="16"/>
      <c r="R11" s="14"/>
      <c r="S11" s="17"/>
      <c r="T11" s="17"/>
      <c r="U11" s="17"/>
      <c r="V11" s="15"/>
      <c r="W11" s="15"/>
      <c r="X11" s="15"/>
      <c r="Y11" s="15"/>
    </row>
    <row r="12" spans="1:25" x14ac:dyDescent="0.45">
      <c r="A12" s="123">
        <v>6</v>
      </c>
      <c r="B12" s="98" t="s">
        <v>24</v>
      </c>
      <c r="C12" s="98">
        <v>0</v>
      </c>
      <c r="D12" s="98">
        <v>6</v>
      </c>
      <c r="E12" s="98">
        <v>2</v>
      </c>
      <c r="F12" s="99" t="s">
        <v>28</v>
      </c>
      <c r="G12" s="98" t="s">
        <v>24</v>
      </c>
      <c r="H12" s="98" t="s">
        <v>101</v>
      </c>
      <c r="I12" s="124">
        <v>5</v>
      </c>
      <c r="J12" s="124">
        <v>150</v>
      </c>
      <c r="K12" s="98">
        <v>45</v>
      </c>
      <c r="L12" s="98">
        <v>0</v>
      </c>
      <c r="M12" s="98">
        <v>15</v>
      </c>
      <c r="N12" s="125" t="s">
        <v>69</v>
      </c>
      <c r="O12" s="106" t="s">
        <v>111</v>
      </c>
      <c r="P12" s="3"/>
      <c r="Q12" s="18"/>
      <c r="R12" s="18"/>
      <c r="S12" s="18"/>
      <c r="T12" s="15"/>
      <c r="U12" s="15"/>
      <c r="V12" s="15"/>
      <c r="W12" s="15"/>
      <c r="X12" s="15"/>
      <c r="Y12" s="15"/>
    </row>
    <row r="13" spans="1:25" ht="28.5" x14ac:dyDescent="0.45">
      <c r="A13" s="123">
        <v>7</v>
      </c>
      <c r="B13" s="98" t="s">
        <v>24</v>
      </c>
      <c r="C13" s="98">
        <v>0</v>
      </c>
      <c r="D13" s="98">
        <v>7</v>
      </c>
      <c r="E13" s="98">
        <v>2</v>
      </c>
      <c r="F13" s="99" t="s">
        <v>177</v>
      </c>
      <c r="G13" s="98" t="s">
        <v>24</v>
      </c>
      <c r="H13" s="98" t="s">
        <v>101</v>
      </c>
      <c r="I13" s="124">
        <v>5</v>
      </c>
      <c r="J13" s="124">
        <v>150</v>
      </c>
      <c r="K13" s="98">
        <v>30</v>
      </c>
      <c r="L13" s="98">
        <v>0</v>
      </c>
      <c r="M13" s="98">
        <v>30</v>
      </c>
      <c r="N13" s="125" t="s">
        <v>71</v>
      </c>
      <c r="O13" s="106" t="s">
        <v>25</v>
      </c>
      <c r="P13" s="3"/>
      <c r="Q13" s="18"/>
      <c r="R13" s="15"/>
      <c r="S13" s="15"/>
      <c r="T13" s="15"/>
      <c r="U13" s="15"/>
      <c r="V13" s="15"/>
      <c r="W13" s="15"/>
      <c r="X13" s="15"/>
      <c r="Y13" s="15"/>
    </row>
    <row r="14" spans="1:25" x14ac:dyDescent="0.45">
      <c r="A14" s="123">
        <v>8</v>
      </c>
      <c r="B14" s="98" t="s">
        <v>24</v>
      </c>
      <c r="C14" s="98">
        <v>0</v>
      </c>
      <c r="D14" s="98">
        <v>8</v>
      </c>
      <c r="E14" s="98">
        <v>2</v>
      </c>
      <c r="F14" s="99" t="s">
        <v>52</v>
      </c>
      <c r="G14" s="98" t="s">
        <v>24</v>
      </c>
      <c r="H14" s="98" t="s">
        <v>101</v>
      </c>
      <c r="I14" s="124">
        <v>5</v>
      </c>
      <c r="J14" s="124">
        <v>150</v>
      </c>
      <c r="K14" s="98">
        <v>30</v>
      </c>
      <c r="L14" s="98">
        <v>0</v>
      </c>
      <c r="M14" s="98">
        <v>30</v>
      </c>
      <c r="N14" s="125" t="s">
        <v>71</v>
      </c>
      <c r="O14" s="106" t="s">
        <v>111</v>
      </c>
      <c r="P14" s="3"/>
      <c r="Q14" s="18"/>
      <c r="R14" s="15"/>
      <c r="S14" s="15"/>
      <c r="T14" s="15"/>
      <c r="U14" s="15"/>
      <c r="V14" s="15"/>
      <c r="W14" s="15"/>
      <c r="X14" s="15"/>
      <c r="Y14" s="15"/>
    </row>
    <row r="15" spans="1:25" x14ac:dyDescent="0.45">
      <c r="A15" s="123">
        <v>9</v>
      </c>
      <c r="B15" s="98" t="s">
        <v>24</v>
      </c>
      <c r="C15" s="98">
        <v>0</v>
      </c>
      <c r="D15" s="98">
        <v>9</v>
      </c>
      <c r="E15" s="98">
        <v>2</v>
      </c>
      <c r="F15" s="99" t="s">
        <v>53</v>
      </c>
      <c r="G15" s="98" t="s">
        <v>24</v>
      </c>
      <c r="H15" s="98" t="s">
        <v>101</v>
      </c>
      <c r="I15" s="124">
        <v>5</v>
      </c>
      <c r="J15" s="124">
        <v>150</v>
      </c>
      <c r="K15" s="98">
        <v>30</v>
      </c>
      <c r="L15" s="98">
        <v>15</v>
      </c>
      <c r="M15" s="98">
        <v>0</v>
      </c>
      <c r="N15" s="125" t="s">
        <v>66</v>
      </c>
      <c r="O15" s="106" t="s">
        <v>31</v>
      </c>
      <c r="P15" s="3"/>
      <c r="Q15" s="16"/>
    </row>
    <row r="16" spans="1:25" ht="28.5" x14ac:dyDescent="0.45">
      <c r="A16" s="123">
        <v>10</v>
      </c>
      <c r="B16" s="98" t="s">
        <v>24</v>
      </c>
      <c r="C16" s="98">
        <v>1</v>
      </c>
      <c r="D16" s="98">
        <v>0</v>
      </c>
      <c r="E16" s="98">
        <v>2</v>
      </c>
      <c r="F16" s="99" t="s">
        <v>115</v>
      </c>
      <c r="G16" s="98" t="s">
        <v>24</v>
      </c>
      <c r="H16" s="98" t="s">
        <v>101</v>
      </c>
      <c r="I16" s="124">
        <v>5</v>
      </c>
      <c r="J16" s="124">
        <v>150</v>
      </c>
      <c r="K16" s="98">
        <v>30</v>
      </c>
      <c r="L16" s="98">
        <v>0</v>
      </c>
      <c r="M16" s="98">
        <v>30</v>
      </c>
      <c r="N16" s="125" t="s">
        <v>71</v>
      </c>
      <c r="O16" s="106" t="s">
        <v>111</v>
      </c>
      <c r="P16" s="16"/>
      <c r="Q16" s="16"/>
    </row>
    <row r="17" spans="1:21" ht="15.75" customHeight="1" x14ac:dyDescent="0.45">
      <c r="A17" s="123">
        <v>11</v>
      </c>
      <c r="B17" s="98" t="s">
        <v>24</v>
      </c>
      <c r="C17" s="98">
        <v>1</v>
      </c>
      <c r="D17" s="98">
        <v>1</v>
      </c>
      <c r="E17" s="98">
        <v>3</v>
      </c>
      <c r="F17" s="99" t="s">
        <v>30</v>
      </c>
      <c r="G17" s="98" t="s">
        <v>24</v>
      </c>
      <c r="H17" s="98" t="s">
        <v>102</v>
      </c>
      <c r="I17" s="124">
        <v>7</v>
      </c>
      <c r="J17" s="124">
        <v>210</v>
      </c>
      <c r="K17" s="98">
        <v>45</v>
      </c>
      <c r="L17" s="98">
        <v>0</v>
      </c>
      <c r="M17" s="98">
        <v>30</v>
      </c>
      <c r="N17" s="125" t="s">
        <v>75</v>
      </c>
      <c r="O17" s="106" t="s">
        <v>25</v>
      </c>
      <c r="Q17" s="16"/>
      <c r="R17" s="16"/>
      <c r="S17" s="16"/>
    </row>
    <row r="18" spans="1:21" ht="28.5" x14ac:dyDescent="0.45">
      <c r="A18" s="123">
        <v>12</v>
      </c>
      <c r="B18" s="98" t="s">
        <v>24</v>
      </c>
      <c r="C18" s="98">
        <v>1</v>
      </c>
      <c r="D18" s="98">
        <v>2</v>
      </c>
      <c r="E18" s="98">
        <v>3</v>
      </c>
      <c r="F18" s="99" t="s">
        <v>54</v>
      </c>
      <c r="G18" s="98" t="s">
        <v>24</v>
      </c>
      <c r="H18" s="98" t="s">
        <v>102</v>
      </c>
      <c r="I18" s="124">
        <v>7</v>
      </c>
      <c r="J18" s="124">
        <v>210</v>
      </c>
      <c r="K18" s="98">
        <v>30</v>
      </c>
      <c r="L18" s="98">
        <v>0</v>
      </c>
      <c r="M18" s="98">
        <v>45</v>
      </c>
      <c r="N18" s="125" t="s">
        <v>179</v>
      </c>
      <c r="O18" s="106" t="s">
        <v>111</v>
      </c>
      <c r="Q18" s="16"/>
      <c r="R18" s="16"/>
      <c r="U18" s="16"/>
    </row>
    <row r="19" spans="1:21" ht="28.5" x14ac:dyDescent="0.45">
      <c r="A19" s="123">
        <v>13</v>
      </c>
      <c r="B19" s="98" t="s">
        <v>24</v>
      </c>
      <c r="C19" s="98">
        <v>1</v>
      </c>
      <c r="D19" s="98">
        <v>3</v>
      </c>
      <c r="E19" s="98">
        <v>3</v>
      </c>
      <c r="F19" s="99" t="s">
        <v>55</v>
      </c>
      <c r="G19" s="98" t="s">
        <v>24</v>
      </c>
      <c r="H19" s="98" t="s">
        <v>102</v>
      </c>
      <c r="I19" s="124">
        <v>7</v>
      </c>
      <c r="J19" s="124">
        <v>210</v>
      </c>
      <c r="K19" s="98">
        <v>30</v>
      </c>
      <c r="L19" s="98">
        <v>0</v>
      </c>
      <c r="M19" s="98">
        <v>30</v>
      </c>
      <c r="N19" s="125" t="s">
        <v>71</v>
      </c>
      <c r="O19" s="106" t="s">
        <v>111</v>
      </c>
      <c r="P19" s="3"/>
      <c r="Q19" s="16"/>
      <c r="R19" s="16"/>
      <c r="U19" s="16"/>
    </row>
    <row r="20" spans="1:21" x14ac:dyDescent="0.45">
      <c r="A20" s="123">
        <v>14</v>
      </c>
      <c r="B20" s="98" t="s">
        <v>24</v>
      </c>
      <c r="C20" s="98">
        <v>1</v>
      </c>
      <c r="D20" s="98">
        <v>4</v>
      </c>
      <c r="E20" s="98">
        <v>3</v>
      </c>
      <c r="F20" s="99" t="s">
        <v>56</v>
      </c>
      <c r="G20" s="98" t="s">
        <v>24</v>
      </c>
      <c r="H20" s="98" t="s">
        <v>102</v>
      </c>
      <c r="I20" s="124">
        <v>7</v>
      </c>
      <c r="J20" s="124">
        <v>210</v>
      </c>
      <c r="K20" s="98">
        <v>45</v>
      </c>
      <c r="L20" s="98">
        <v>0</v>
      </c>
      <c r="M20" s="98">
        <v>45</v>
      </c>
      <c r="N20" s="125" t="s">
        <v>76</v>
      </c>
      <c r="O20" s="106" t="s">
        <v>111</v>
      </c>
      <c r="R20" s="16"/>
    </row>
    <row r="21" spans="1:21" ht="28.5" x14ac:dyDescent="0.45">
      <c r="A21" s="123"/>
      <c r="B21" s="98"/>
      <c r="C21" s="98"/>
      <c r="D21" s="98"/>
      <c r="E21" s="98"/>
      <c r="F21" s="99" t="s">
        <v>146</v>
      </c>
      <c r="G21" s="98" t="s">
        <v>24</v>
      </c>
      <c r="H21" s="98" t="s">
        <v>102</v>
      </c>
      <c r="I21" s="124"/>
      <c r="J21" s="124"/>
      <c r="K21" s="98">
        <v>15</v>
      </c>
      <c r="L21" s="98">
        <v>0</v>
      </c>
      <c r="M21" s="98">
        <v>30</v>
      </c>
      <c r="N21" s="125" t="s">
        <v>109</v>
      </c>
      <c r="O21" s="106" t="s">
        <v>108</v>
      </c>
      <c r="P21" s="16"/>
      <c r="Q21" s="16"/>
      <c r="R21" s="16"/>
    </row>
    <row r="22" spans="1:21" ht="28.5" x14ac:dyDescent="0.45">
      <c r="A22" s="123">
        <v>15</v>
      </c>
      <c r="B22" s="98" t="s">
        <v>24</v>
      </c>
      <c r="C22" s="98">
        <v>1</v>
      </c>
      <c r="D22" s="98">
        <v>5</v>
      </c>
      <c r="E22" s="98">
        <v>4</v>
      </c>
      <c r="F22" s="99" t="s">
        <v>146</v>
      </c>
      <c r="G22" s="98" t="s">
        <v>24</v>
      </c>
      <c r="H22" s="98" t="s">
        <v>103</v>
      </c>
      <c r="I22" s="124">
        <v>7</v>
      </c>
      <c r="J22" s="124">
        <v>210</v>
      </c>
      <c r="K22" s="98">
        <v>15</v>
      </c>
      <c r="L22" s="98">
        <v>0</v>
      </c>
      <c r="M22" s="98">
        <v>30</v>
      </c>
      <c r="N22" s="125" t="s">
        <v>109</v>
      </c>
      <c r="O22" s="106" t="s">
        <v>25</v>
      </c>
      <c r="Q22" s="16"/>
      <c r="R22" s="16"/>
      <c r="S22" s="16"/>
      <c r="T22" s="16"/>
      <c r="U22" s="16"/>
    </row>
    <row r="23" spans="1:21" x14ac:dyDescent="0.45">
      <c r="A23" s="123">
        <v>16</v>
      </c>
      <c r="B23" s="98" t="s">
        <v>24</v>
      </c>
      <c r="C23" s="98">
        <v>1</v>
      </c>
      <c r="D23" s="98">
        <v>6</v>
      </c>
      <c r="E23" s="98">
        <v>4</v>
      </c>
      <c r="F23" s="99" t="s">
        <v>57</v>
      </c>
      <c r="G23" s="98" t="s">
        <v>24</v>
      </c>
      <c r="H23" s="98" t="s">
        <v>103</v>
      </c>
      <c r="I23" s="124">
        <v>6</v>
      </c>
      <c r="J23" s="124">
        <v>180</v>
      </c>
      <c r="K23" s="98">
        <v>30</v>
      </c>
      <c r="L23" s="98">
        <v>0</v>
      </c>
      <c r="M23" s="98">
        <v>30</v>
      </c>
      <c r="N23" s="125" t="s">
        <v>71</v>
      </c>
      <c r="O23" s="106" t="s">
        <v>111</v>
      </c>
      <c r="R23" s="16"/>
    </row>
    <row r="24" spans="1:21" ht="28.5" x14ac:dyDescent="0.45">
      <c r="A24" s="123">
        <v>17</v>
      </c>
      <c r="B24" s="98" t="s">
        <v>24</v>
      </c>
      <c r="C24" s="98">
        <v>1</v>
      </c>
      <c r="D24" s="98">
        <v>7</v>
      </c>
      <c r="E24" s="98">
        <v>4</v>
      </c>
      <c r="F24" s="99" t="s">
        <v>58</v>
      </c>
      <c r="G24" s="98" t="s">
        <v>24</v>
      </c>
      <c r="H24" s="98" t="s">
        <v>103</v>
      </c>
      <c r="I24" s="124">
        <v>6</v>
      </c>
      <c r="J24" s="124">
        <v>180</v>
      </c>
      <c r="K24" s="98">
        <v>30</v>
      </c>
      <c r="L24" s="98">
        <v>15</v>
      </c>
      <c r="M24" s="98">
        <v>0</v>
      </c>
      <c r="N24" s="125" t="s">
        <v>66</v>
      </c>
      <c r="O24" s="106" t="s">
        <v>111</v>
      </c>
    </row>
    <row r="25" spans="1:21" ht="15.75" customHeight="1" x14ac:dyDescent="0.45">
      <c r="A25" s="123">
        <v>18</v>
      </c>
      <c r="B25" s="98" t="s">
        <v>24</v>
      </c>
      <c r="C25" s="98">
        <v>1</v>
      </c>
      <c r="D25" s="98">
        <v>8</v>
      </c>
      <c r="E25" s="98">
        <v>4</v>
      </c>
      <c r="F25" s="100" t="s">
        <v>148</v>
      </c>
      <c r="G25" s="98" t="s">
        <v>24</v>
      </c>
      <c r="H25" s="98" t="s">
        <v>103</v>
      </c>
      <c r="I25" s="124">
        <v>7</v>
      </c>
      <c r="J25" s="124">
        <v>210</v>
      </c>
      <c r="K25" s="98">
        <v>45</v>
      </c>
      <c r="L25" s="98">
        <v>30</v>
      </c>
      <c r="M25" s="98">
        <v>0</v>
      </c>
      <c r="N25" s="125" t="s">
        <v>147</v>
      </c>
      <c r="O25" s="106" t="s">
        <v>111</v>
      </c>
      <c r="P25" s="16"/>
      <c r="Q25" s="16"/>
    </row>
    <row r="26" spans="1:21" ht="28.5" x14ac:dyDescent="0.45">
      <c r="A26" s="123">
        <v>19</v>
      </c>
      <c r="B26" s="98" t="s">
        <v>24</v>
      </c>
      <c r="C26" s="98">
        <v>1</v>
      </c>
      <c r="D26" s="98">
        <v>9</v>
      </c>
      <c r="E26" s="98">
        <v>5</v>
      </c>
      <c r="F26" s="99" t="s">
        <v>34</v>
      </c>
      <c r="G26" s="98" t="s">
        <v>24</v>
      </c>
      <c r="H26" s="98" t="s">
        <v>104</v>
      </c>
      <c r="I26" s="124">
        <v>6</v>
      </c>
      <c r="J26" s="124">
        <v>180</v>
      </c>
      <c r="K26" s="98">
        <v>45</v>
      </c>
      <c r="L26" s="98">
        <v>0</v>
      </c>
      <c r="M26" s="98">
        <v>45</v>
      </c>
      <c r="N26" s="125" t="s">
        <v>76</v>
      </c>
      <c r="O26" s="106" t="s">
        <v>25</v>
      </c>
      <c r="Q26" s="16"/>
      <c r="R26" s="16"/>
      <c r="S26" s="16"/>
    </row>
    <row r="27" spans="1:21" s="59" customFormat="1" ht="28.5" x14ac:dyDescent="0.45">
      <c r="A27" s="123">
        <v>20</v>
      </c>
      <c r="B27" s="98" t="s">
        <v>24</v>
      </c>
      <c r="C27" s="98">
        <v>2</v>
      </c>
      <c r="D27" s="98">
        <v>0</v>
      </c>
      <c r="E27" s="98">
        <v>5</v>
      </c>
      <c r="F27" s="99" t="s">
        <v>174</v>
      </c>
      <c r="G27" s="98" t="s">
        <v>24</v>
      </c>
      <c r="H27" s="98" t="s">
        <v>104</v>
      </c>
      <c r="I27" s="124">
        <v>4</v>
      </c>
      <c r="J27" s="124">
        <v>120</v>
      </c>
      <c r="K27" s="98">
        <v>30</v>
      </c>
      <c r="L27" s="98">
        <v>0</v>
      </c>
      <c r="M27" s="98">
        <v>30</v>
      </c>
      <c r="N27" s="125" t="s">
        <v>71</v>
      </c>
      <c r="O27" s="106" t="s">
        <v>111</v>
      </c>
      <c r="P27" s="10"/>
    </row>
    <row r="28" spans="1:21" s="59" customFormat="1" ht="28.5" x14ac:dyDescent="0.45">
      <c r="A28" s="123">
        <v>21</v>
      </c>
      <c r="B28" s="98" t="s">
        <v>24</v>
      </c>
      <c r="C28" s="98">
        <v>2</v>
      </c>
      <c r="D28" s="98">
        <v>1</v>
      </c>
      <c r="E28" s="98">
        <v>5</v>
      </c>
      <c r="F28" s="99" t="s">
        <v>178</v>
      </c>
      <c r="G28" s="98" t="s">
        <v>24</v>
      </c>
      <c r="H28" s="98" t="s">
        <v>104</v>
      </c>
      <c r="I28" s="124">
        <v>6</v>
      </c>
      <c r="J28" s="124">
        <v>180</v>
      </c>
      <c r="K28" s="98">
        <v>45</v>
      </c>
      <c r="L28" s="98">
        <v>0</v>
      </c>
      <c r="M28" s="98">
        <v>45</v>
      </c>
      <c r="N28" s="125" t="s">
        <v>76</v>
      </c>
      <c r="O28" s="106" t="s">
        <v>25</v>
      </c>
    </row>
    <row r="29" spans="1:21" x14ac:dyDescent="0.45">
      <c r="A29" s="123">
        <v>22</v>
      </c>
      <c r="B29" s="98" t="s">
        <v>24</v>
      </c>
      <c r="C29" s="98">
        <v>2</v>
      </c>
      <c r="D29" s="98">
        <v>2</v>
      </c>
      <c r="E29" s="98">
        <v>5</v>
      </c>
      <c r="F29" s="99" t="s">
        <v>60</v>
      </c>
      <c r="G29" s="98" t="s">
        <v>24</v>
      </c>
      <c r="H29" s="98" t="s">
        <v>104</v>
      </c>
      <c r="I29" s="124">
        <v>4</v>
      </c>
      <c r="J29" s="124">
        <v>120</v>
      </c>
      <c r="K29" s="98">
        <v>30</v>
      </c>
      <c r="L29" s="98">
        <v>0</v>
      </c>
      <c r="M29" s="98">
        <v>30</v>
      </c>
      <c r="N29" s="125" t="s">
        <v>71</v>
      </c>
      <c r="O29" s="106" t="s">
        <v>25</v>
      </c>
    </row>
    <row r="30" spans="1:21" x14ac:dyDescent="0.45">
      <c r="A30" s="123">
        <v>23</v>
      </c>
      <c r="B30" s="98" t="s">
        <v>24</v>
      </c>
      <c r="C30" s="98">
        <v>2</v>
      </c>
      <c r="D30" s="98">
        <v>3</v>
      </c>
      <c r="E30" s="98">
        <v>5</v>
      </c>
      <c r="F30" s="99" t="s">
        <v>61</v>
      </c>
      <c r="G30" s="98" t="s">
        <v>24</v>
      </c>
      <c r="H30" s="98" t="s">
        <v>104</v>
      </c>
      <c r="I30" s="124">
        <v>5</v>
      </c>
      <c r="J30" s="124">
        <v>150</v>
      </c>
      <c r="K30" s="98">
        <v>45</v>
      </c>
      <c r="L30" s="98">
        <v>0</v>
      </c>
      <c r="M30" s="98">
        <v>30</v>
      </c>
      <c r="N30" s="125" t="s">
        <v>75</v>
      </c>
      <c r="O30" s="106" t="s">
        <v>25</v>
      </c>
      <c r="P30" s="16"/>
      <c r="Q30" s="16"/>
    </row>
    <row r="31" spans="1:21" ht="28.5" x14ac:dyDescent="0.45">
      <c r="A31" s="123">
        <v>24</v>
      </c>
      <c r="B31" s="98" t="s">
        <v>24</v>
      </c>
      <c r="C31" s="98">
        <v>2</v>
      </c>
      <c r="D31" s="98">
        <v>4</v>
      </c>
      <c r="E31" s="98">
        <v>5</v>
      </c>
      <c r="F31" s="99" t="s">
        <v>181</v>
      </c>
      <c r="G31" s="98" t="s">
        <v>24</v>
      </c>
      <c r="H31" s="98" t="s">
        <v>104</v>
      </c>
      <c r="I31" s="124">
        <v>2</v>
      </c>
      <c r="J31" s="124">
        <v>60</v>
      </c>
      <c r="K31" s="98">
        <v>15</v>
      </c>
      <c r="L31" s="98">
        <v>0</v>
      </c>
      <c r="M31" s="98">
        <v>15</v>
      </c>
      <c r="N31" s="125" t="s">
        <v>77</v>
      </c>
      <c r="O31" s="106" t="s">
        <v>31</v>
      </c>
    </row>
    <row r="32" spans="1:21" x14ac:dyDescent="0.45">
      <c r="A32" s="123">
        <v>25</v>
      </c>
      <c r="B32" s="98" t="s">
        <v>24</v>
      </c>
      <c r="C32" s="98">
        <v>2</v>
      </c>
      <c r="D32" s="98">
        <v>5</v>
      </c>
      <c r="E32" s="98">
        <v>6</v>
      </c>
      <c r="F32" s="99" t="s">
        <v>32</v>
      </c>
      <c r="G32" s="98" t="s">
        <v>24</v>
      </c>
      <c r="H32" s="98" t="s">
        <v>105</v>
      </c>
      <c r="I32" s="124">
        <v>5</v>
      </c>
      <c r="J32" s="124">
        <v>150</v>
      </c>
      <c r="K32" s="98">
        <v>30</v>
      </c>
      <c r="L32" s="98">
        <v>0</v>
      </c>
      <c r="M32" s="98">
        <v>30</v>
      </c>
      <c r="N32" s="125" t="s">
        <v>71</v>
      </c>
      <c r="O32" s="106" t="s">
        <v>111</v>
      </c>
      <c r="Q32" s="16"/>
      <c r="R32" s="16"/>
      <c r="S32" s="16"/>
    </row>
    <row r="33" spans="1:19" s="59" customFormat="1" x14ac:dyDescent="0.45">
      <c r="A33" s="123">
        <v>26</v>
      </c>
      <c r="B33" s="98" t="s">
        <v>24</v>
      </c>
      <c r="C33" s="98">
        <v>2</v>
      </c>
      <c r="D33" s="98">
        <v>6</v>
      </c>
      <c r="E33" s="98">
        <v>6</v>
      </c>
      <c r="F33" s="99" t="s">
        <v>59</v>
      </c>
      <c r="G33" s="98" t="s">
        <v>24</v>
      </c>
      <c r="H33" s="98" t="s">
        <v>105</v>
      </c>
      <c r="I33" s="124">
        <v>6</v>
      </c>
      <c r="J33" s="124">
        <v>180</v>
      </c>
      <c r="K33" s="98">
        <v>45</v>
      </c>
      <c r="L33" s="98">
        <v>0</v>
      </c>
      <c r="M33" s="98">
        <v>30</v>
      </c>
      <c r="N33" s="125" t="s">
        <v>75</v>
      </c>
      <c r="O33" s="106" t="s">
        <v>111</v>
      </c>
    </row>
    <row r="34" spans="1:19" ht="28.5" x14ac:dyDescent="0.45">
      <c r="A34" s="123">
        <v>27</v>
      </c>
      <c r="B34" s="98" t="s">
        <v>24</v>
      </c>
      <c r="C34" s="98">
        <v>2</v>
      </c>
      <c r="D34" s="98">
        <v>7</v>
      </c>
      <c r="E34" s="98">
        <v>6</v>
      </c>
      <c r="F34" s="99" t="s">
        <v>33</v>
      </c>
      <c r="G34" s="98" t="s">
        <v>24</v>
      </c>
      <c r="H34" s="98" t="s">
        <v>105</v>
      </c>
      <c r="I34" s="124">
        <v>6</v>
      </c>
      <c r="J34" s="124">
        <v>180</v>
      </c>
      <c r="K34" s="98">
        <v>45</v>
      </c>
      <c r="L34" s="98">
        <v>0</v>
      </c>
      <c r="M34" s="98">
        <v>30</v>
      </c>
      <c r="N34" s="125" t="s">
        <v>75</v>
      </c>
      <c r="O34" s="106" t="s">
        <v>25</v>
      </c>
    </row>
    <row r="35" spans="1:19" x14ac:dyDescent="0.45">
      <c r="A35" s="123">
        <v>28</v>
      </c>
      <c r="B35" s="98" t="s">
        <v>24</v>
      </c>
      <c r="C35" s="98">
        <v>2</v>
      </c>
      <c r="D35" s="98">
        <v>8</v>
      </c>
      <c r="E35" s="98">
        <v>6</v>
      </c>
      <c r="F35" s="99" t="s">
        <v>35</v>
      </c>
      <c r="G35" s="98" t="s">
        <v>24</v>
      </c>
      <c r="H35" s="98" t="s">
        <v>105</v>
      </c>
      <c r="I35" s="124">
        <v>6</v>
      </c>
      <c r="J35" s="124">
        <v>180</v>
      </c>
      <c r="K35" s="98">
        <v>45</v>
      </c>
      <c r="L35" s="98">
        <v>0</v>
      </c>
      <c r="M35" s="98">
        <v>30</v>
      </c>
      <c r="N35" s="125" t="s">
        <v>75</v>
      </c>
      <c r="O35" s="106" t="s">
        <v>111</v>
      </c>
      <c r="P35" s="16"/>
      <c r="Q35" s="16"/>
    </row>
    <row r="36" spans="1:19" x14ac:dyDescent="0.45">
      <c r="A36" s="123">
        <v>29</v>
      </c>
      <c r="B36" s="98" t="s">
        <v>24</v>
      </c>
      <c r="C36" s="98">
        <v>2</v>
      </c>
      <c r="D36" s="98">
        <v>9</v>
      </c>
      <c r="E36" s="98">
        <v>7</v>
      </c>
      <c r="F36" s="100" t="s">
        <v>62</v>
      </c>
      <c r="G36" s="98" t="s">
        <v>24</v>
      </c>
      <c r="H36" s="98" t="s">
        <v>106</v>
      </c>
      <c r="I36" s="124">
        <v>5</v>
      </c>
      <c r="J36" s="124">
        <v>150</v>
      </c>
      <c r="K36" s="98">
        <v>45</v>
      </c>
      <c r="L36" s="98">
        <v>0</v>
      </c>
      <c r="M36" s="98">
        <v>30</v>
      </c>
      <c r="N36" s="125" t="s">
        <v>75</v>
      </c>
      <c r="O36" s="106" t="s">
        <v>111</v>
      </c>
      <c r="Q36" s="16"/>
      <c r="R36" s="16"/>
      <c r="S36" s="16"/>
    </row>
    <row r="37" spans="1:19" ht="28.5" x14ac:dyDescent="0.45">
      <c r="A37" s="123">
        <v>30</v>
      </c>
      <c r="B37" s="98" t="s">
        <v>24</v>
      </c>
      <c r="C37" s="98">
        <v>3</v>
      </c>
      <c r="D37" s="98">
        <v>0</v>
      </c>
      <c r="E37" s="98">
        <v>7</v>
      </c>
      <c r="F37" s="99" t="s">
        <v>63</v>
      </c>
      <c r="G37" s="98" t="s">
        <v>24</v>
      </c>
      <c r="H37" s="98" t="s">
        <v>106</v>
      </c>
      <c r="I37" s="124">
        <v>5</v>
      </c>
      <c r="J37" s="124">
        <v>150</v>
      </c>
      <c r="K37" s="98">
        <v>45</v>
      </c>
      <c r="L37" s="98">
        <v>0</v>
      </c>
      <c r="M37" s="98">
        <v>30</v>
      </c>
      <c r="N37" s="125" t="s">
        <v>75</v>
      </c>
      <c r="O37" s="106" t="s">
        <v>111</v>
      </c>
    </row>
    <row r="38" spans="1:19" x14ac:dyDescent="0.45">
      <c r="A38" s="123">
        <v>31</v>
      </c>
      <c r="B38" s="98" t="s">
        <v>24</v>
      </c>
      <c r="C38" s="98">
        <v>3</v>
      </c>
      <c r="D38" s="98">
        <v>1</v>
      </c>
      <c r="E38" s="98">
        <v>7</v>
      </c>
      <c r="F38" s="99" t="s">
        <v>84</v>
      </c>
      <c r="G38" s="98" t="s">
        <v>24</v>
      </c>
      <c r="H38" s="98" t="s">
        <v>106</v>
      </c>
      <c r="I38" s="124">
        <v>5</v>
      </c>
      <c r="J38" s="124">
        <v>150</v>
      </c>
      <c r="K38" s="98">
        <v>45</v>
      </c>
      <c r="L38" s="98">
        <v>0</v>
      </c>
      <c r="M38" s="98">
        <v>30</v>
      </c>
      <c r="N38" s="125" t="s">
        <v>75</v>
      </c>
      <c r="O38" s="106" t="s">
        <v>25</v>
      </c>
    </row>
    <row r="39" spans="1:19" ht="42.75" x14ac:dyDescent="0.45">
      <c r="A39" s="123">
        <v>32</v>
      </c>
      <c r="B39" s="98" t="s">
        <v>24</v>
      </c>
      <c r="C39" s="98">
        <v>3</v>
      </c>
      <c r="D39" s="98">
        <v>2</v>
      </c>
      <c r="E39" s="98">
        <v>7</v>
      </c>
      <c r="F39" s="99" t="s">
        <v>65</v>
      </c>
      <c r="G39" s="98" t="s">
        <v>24</v>
      </c>
      <c r="H39" s="98" t="s">
        <v>106</v>
      </c>
      <c r="I39" s="124">
        <v>4</v>
      </c>
      <c r="J39" s="124">
        <v>120</v>
      </c>
      <c r="K39" s="98">
        <v>30</v>
      </c>
      <c r="L39" s="98">
        <v>15</v>
      </c>
      <c r="M39" s="98">
        <v>0</v>
      </c>
      <c r="N39" s="125" t="s">
        <v>66</v>
      </c>
      <c r="O39" s="106" t="s">
        <v>31</v>
      </c>
    </row>
    <row r="40" spans="1:19" ht="28.5" x14ac:dyDescent="0.45">
      <c r="A40" s="123">
        <v>33</v>
      </c>
      <c r="B40" s="98" t="s">
        <v>24</v>
      </c>
      <c r="C40" s="98">
        <v>3</v>
      </c>
      <c r="D40" s="98">
        <v>3</v>
      </c>
      <c r="E40" s="98">
        <v>7</v>
      </c>
      <c r="F40" s="99" t="s">
        <v>67</v>
      </c>
      <c r="G40" s="98" t="s">
        <v>24</v>
      </c>
      <c r="H40" s="98" t="s">
        <v>106</v>
      </c>
      <c r="I40" s="124">
        <v>4</v>
      </c>
      <c r="J40" s="124">
        <v>120</v>
      </c>
      <c r="K40" s="98">
        <v>30</v>
      </c>
      <c r="L40" s="98">
        <v>15</v>
      </c>
      <c r="M40" s="98">
        <v>0</v>
      </c>
      <c r="N40" s="125" t="s">
        <v>66</v>
      </c>
      <c r="O40" s="106" t="s">
        <v>25</v>
      </c>
      <c r="P40" s="16"/>
      <c r="Q40" s="16"/>
      <c r="S40" s="16"/>
    </row>
    <row r="41" spans="1:19" ht="28.5" x14ac:dyDescent="0.45">
      <c r="A41" s="123">
        <v>34</v>
      </c>
      <c r="B41" s="98" t="s">
        <v>24</v>
      </c>
      <c r="C41" s="98">
        <v>3</v>
      </c>
      <c r="D41" s="98">
        <v>4</v>
      </c>
      <c r="E41" s="98">
        <v>8</v>
      </c>
      <c r="F41" s="100" t="s">
        <v>68</v>
      </c>
      <c r="G41" s="98" t="s">
        <v>24</v>
      </c>
      <c r="H41" s="98" t="s">
        <v>107</v>
      </c>
      <c r="I41" s="124">
        <v>4</v>
      </c>
      <c r="J41" s="124">
        <v>120</v>
      </c>
      <c r="K41" s="98">
        <v>45</v>
      </c>
      <c r="L41" s="98">
        <v>0</v>
      </c>
      <c r="M41" s="98">
        <v>15</v>
      </c>
      <c r="N41" s="125" t="s">
        <v>69</v>
      </c>
      <c r="O41" s="106" t="s">
        <v>25</v>
      </c>
    </row>
    <row r="42" spans="1:19" x14ac:dyDescent="0.45">
      <c r="A42" s="123">
        <v>35</v>
      </c>
      <c r="B42" s="98" t="s">
        <v>24</v>
      </c>
      <c r="C42" s="98">
        <v>3</v>
      </c>
      <c r="D42" s="98">
        <v>5</v>
      </c>
      <c r="E42" s="98">
        <v>8</v>
      </c>
      <c r="F42" s="100" t="s">
        <v>70</v>
      </c>
      <c r="G42" s="98" t="s">
        <v>24</v>
      </c>
      <c r="H42" s="98" t="s">
        <v>107</v>
      </c>
      <c r="I42" s="124">
        <v>4</v>
      </c>
      <c r="J42" s="124">
        <v>120</v>
      </c>
      <c r="K42" s="98">
        <v>30</v>
      </c>
      <c r="L42" s="98">
        <v>0</v>
      </c>
      <c r="M42" s="98">
        <v>30</v>
      </c>
      <c r="N42" s="125" t="s">
        <v>71</v>
      </c>
      <c r="O42" s="106" t="s">
        <v>25</v>
      </c>
      <c r="Q42" s="16"/>
      <c r="R42" s="16"/>
      <c r="S42" s="16"/>
    </row>
    <row r="43" spans="1:19" x14ac:dyDescent="0.45">
      <c r="A43" s="123">
        <v>36</v>
      </c>
      <c r="B43" s="98" t="s">
        <v>24</v>
      </c>
      <c r="C43" s="98">
        <v>3</v>
      </c>
      <c r="D43" s="98">
        <v>6</v>
      </c>
      <c r="E43" s="98">
        <v>8</v>
      </c>
      <c r="F43" s="99" t="s">
        <v>96</v>
      </c>
      <c r="G43" s="98" t="s">
        <v>24</v>
      </c>
      <c r="H43" s="98" t="s">
        <v>107</v>
      </c>
      <c r="I43" s="124">
        <v>4</v>
      </c>
      <c r="J43" s="124">
        <v>120</v>
      </c>
      <c r="K43" s="98">
        <v>30</v>
      </c>
      <c r="L43" s="98">
        <v>0</v>
      </c>
      <c r="M43" s="98">
        <v>30</v>
      </c>
      <c r="N43" s="125" t="s">
        <v>71</v>
      </c>
      <c r="O43" s="106" t="s">
        <v>25</v>
      </c>
    </row>
    <row r="44" spans="1:19" ht="28.5" x14ac:dyDescent="0.45">
      <c r="A44" s="123">
        <v>37</v>
      </c>
      <c r="B44" s="98" t="s">
        <v>24</v>
      </c>
      <c r="C44" s="98">
        <v>3</v>
      </c>
      <c r="D44" s="98">
        <v>7</v>
      </c>
      <c r="E44" s="98">
        <v>8</v>
      </c>
      <c r="F44" s="99" t="s">
        <v>74</v>
      </c>
      <c r="G44" s="98" t="s">
        <v>24</v>
      </c>
      <c r="H44" s="98" t="s">
        <v>107</v>
      </c>
      <c r="I44" s="124">
        <v>5</v>
      </c>
      <c r="J44" s="124">
        <v>150</v>
      </c>
      <c r="K44" s="98">
        <v>45</v>
      </c>
      <c r="L44" s="98">
        <v>0</v>
      </c>
      <c r="M44" s="98">
        <v>30</v>
      </c>
      <c r="N44" s="125" t="s">
        <v>75</v>
      </c>
      <c r="O44" s="106" t="s">
        <v>111</v>
      </c>
      <c r="R44" s="16"/>
    </row>
    <row r="45" spans="1:19" ht="28.9" thickBot="1" x14ac:dyDescent="0.5">
      <c r="A45" s="126">
        <v>38</v>
      </c>
      <c r="B45" s="108" t="s">
        <v>24</v>
      </c>
      <c r="C45" s="108">
        <v>3</v>
      </c>
      <c r="D45" s="108">
        <v>8</v>
      </c>
      <c r="E45" s="108">
        <v>8</v>
      </c>
      <c r="F45" s="107" t="s">
        <v>185</v>
      </c>
      <c r="G45" s="108" t="s">
        <v>24</v>
      </c>
      <c r="H45" s="108" t="s">
        <v>107</v>
      </c>
      <c r="I45" s="127">
        <v>4</v>
      </c>
      <c r="J45" s="127">
        <v>120</v>
      </c>
      <c r="K45" s="108">
        <v>30</v>
      </c>
      <c r="L45" s="108">
        <v>0</v>
      </c>
      <c r="M45" s="108">
        <v>15</v>
      </c>
      <c r="N45" s="128" t="s">
        <v>73</v>
      </c>
      <c r="O45" s="109" t="s">
        <v>31</v>
      </c>
      <c r="P45" s="16"/>
      <c r="Q45" s="16"/>
    </row>
    <row r="46" spans="1:19" ht="14.65" thickBot="1" x14ac:dyDescent="0.5">
      <c r="A46" s="54"/>
      <c r="B46" s="55"/>
      <c r="C46" s="55"/>
      <c r="D46" s="55"/>
      <c r="E46" s="55"/>
      <c r="F46" s="56"/>
      <c r="G46" s="55"/>
      <c r="H46" s="55"/>
      <c r="I46" s="57"/>
      <c r="J46" s="57"/>
      <c r="K46" s="63"/>
      <c r="L46" s="63"/>
      <c r="M46" s="63"/>
      <c r="N46" s="71"/>
      <c r="O46" s="58"/>
    </row>
    <row r="47" spans="1:19" ht="14.65" thickBot="1" x14ac:dyDescent="0.5">
      <c r="A47" s="91" t="s">
        <v>166</v>
      </c>
      <c r="B47" s="75"/>
      <c r="C47" s="75"/>
      <c r="D47" s="75"/>
      <c r="E47" s="92"/>
      <c r="F47" s="92"/>
      <c r="G47" s="79"/>
      <c r="H47" s="93"/>
      <c r="I47" s="93"/>
      <c r="J47" s="93"/>
      <c r="K47" s="94"/>
      <c r="L47" s="95"/>
      <c r="M47" s="95"/>
      <c r="N47" s="92"/>
      <c r="O47" s="96"/>
      <c r="R47" s="16"/>
    </row>
    <row r="48" spans="1:19" x14ac:dyDescent="0.45">
      <c r="A48" s="101">
        <v>1</v>
      </c>
      <c r="B48" s="102" t="s">
        <v>25</v>
      </c>
      <c r="C48" s="102">
        <v>0</v>
      </c>
      <c r="D48" s="102">
        <v>1</v>
      </c>
      <c r="E48" s="102">
        <v>2</v>
      </c>
      <c r="F48" s="133" t="s">
        <v>78</v>
      </c>
      <c r="G48" s="103" t="s">
        <v>25</v>
      </c>
      <c r="H48" s="103" t="s">
        <v>101</v>
      </c>
      <c r="I48" s="103">
        <v>3</v>
      </c>
      <c r="J48" s="103">
        <v>90</v>
      </c>
      <c r="K48" s="103">
        <v>30</v>
      </c>
      <c r="L48" s="103">
        <v>0</v>
      </c>
      <c r="M48" s="103">
        <v>15</v>
      </c>
      <c r="N48" s="103" t="s">
        <v>73</v>
      </c>
      <c r="O48" s="104" t="s">
        <v>25</v>
      </c>
    </row>
    <row r="49" spans="1:16" x14ac:dyDescent="0.45">
      <c r="A49" s="105">
        <v>2</v>
      </c>
      <c r="B49" s="97" t="s">
        <v>25</v>
      </c>
      <c r="C49" s="97">
        <v>0</v>
      </c>
      <c r="D49" s="97">
        <v>2</v>
      </c>
      <c r="E49" s="97">
        <v>2</v>
      </c>
      <c r="F49" s="100" t="s">
        <v>116</v>
      </c>
      <c r="G49" s="98" t="s">
        <v>25</v>
      </c>
      <c r="H49" s="98" t="s">
        <v>101</v>
      </c>
      <c r="I49" s="98">
        <v>3</v>
      </c>
      <c r="J49" s="98">
        <v>90</v>
      </c>
      <c r="K49" s="98">
        <v>30</v>
      </c>
      <c r="L49" s="98">
        <v>15</v>
      </c>
      <c r="M49" s="98">
        <v>0</v>
      </c>
      <c r="N49" s="98" t="s">
        <v>66</v>
      </c>
      <c r="O49" s="106" t="s">
        <v>31</v>
      </c>
    </row>
    <row r="50" spans="1:16" x14ac:dyDescent="0.45">
      <c r="A50" s="105">
        <v>3</v>
      </c>
      <c r="B50" s="97" t="s">
        <v>25</v>
      </c>
      <c r="C50" s="97">
        <v>0</v>
      </c>
      <c r="D50" s="97">
        <v>3</v>
      </c>
      <c r="E50" s="97">
        <v>2</v>
      </c>
      <c r="F50" s="100" t="s">
        <v>117</v>
      </c>
      <c r="G50" s="98" t="s">
        <v>25</v>
      </c>
      <c r="H50" s="98" t="s">
        <v>101</v>
      </c>
      <c r="I50" s="98">
        <v>3</v>
      </c>
      <c r="J50" s="98">
        <v>90</v>
      </c>
      <c r="K50" s="98">
        <v>30</v>
      </c>
      <c r="L50" s="98">
        <v>15</v>
      </c>
      <c r="M50" s="98">
        <v>0</v>
      </c>
      <c r="N50" s="98" t="s">
        <v>66</v>
      </c>
      <c r="O50" s="106" t="s">
        <v>31</v>
      </c>
    </row>
    <row r="51" spans="1:16" ht="28.5" x14ac:dyDescent="0.45">
      <c r="A51" s="105">
        <v>4</v>
      </c>
      <c r="B51" s="97" t="s">
        <v>25</v>
      </c>
      <c r="C51" s="97">
        <v>0</v>
      </c>
      <c r="D51" s="97">
        <v>4</v>
      </c>
      <c r="E51" s="97">
        <v>2</v>
      </c>
      <c r="F51" s="100" t="s">
        <v>119</v>
      </c>
      <c r="G51" s="98" t="s">
        <v>25</v>
      </c>
      <c r="H51" s="98" t="s">
        <v>101</v>
      </c>
      <c r="I51" s="98">
        <v>3</v>
      </c>
      <c r="J51" s="98">
        <v>90</v>
      </c>
      <c r="K51" s="98">
        <v>30</v>
      </c>
      <c r="L51" s="98">
        <v>15</v>
      </c>
      <c r="M51" s="98">
        <v>0</v>
      </c>
      <c r="N51" s="98" t="s">
        <v>66</v>
      </c>
      <c r="O51" s="106" t="s">
        <v>31</v>
      </c>
    </row>
    <row r="52" spans="1:16" s="59" customFormat="1" ht="28.5" x14ac:dyDescent="0.45">
      <c r="A52" s="105">
        <v>5</v>
      </c>
      <c r="B52" s="97" t="s">
        <v>25</v>
      </c>
      <c r="C52" s="97">
        <v>0</v>
      </c>
      <c r="D52" s="97">
        <v>5</v>
      </c>
      <c r="E52" s="97">
        <v>2</v>
      </c>
      <c r="F52" s="100" t="s">
        <v>162</v>
      </c>
      <c r="G52" s="98" t="s">
        <v>25</v>
      </c>
      <c r="H52" s="98" t="s">
        <v>101</v>
      </c>
      <c r="I52" s="98" t="s">
        <v>24</v>
      </c>
      <c r="J52" s="98">
        <v>90</v>
      </c>
      <c r="K52" s="98">
        <v>15</v>
      </c>
      <c r="L52" s="98">
        <v>0</v>
      </c>
      <c r="M52" s="98">
        <v>30</v>
      </c>
      <c r="N52" s="98" t="s">
        <v>109</v>
      </c>
      <c r="O52" s="106" t="s">
        <v>111</v>
      </c>
      <c r="P52" s="10"/>
    </row>
    <row r="53" spans="1:16" ht="28.5" x14ac:dyDescent="0.45">
      <c r="A53" s="105">
        <v>6</v>
      </c>
      <c r="B53" s="97" t="s">
        <v>25</v>
      </c>
      <c r="C53" s="97">
        <v>0</v>
      </c>
      <c r="D53" s="97">
        <v>6</v>
      </c>
      <c r="E53" s="97">
        <v>4</v>
      </c>
      <c r="F53" s="100" t="s">
        <v>118</v>
      </c>
      <c r="G53" s="98" t="s">
        <v>25</v>
      </c>
      <c r="H53" s="98" t="s">
        <v>103</v>
      </c>
      <c r="I53" s="98">
        <v>3</v>
      </c>
      <c r="J53" s="98">
        <v>90</v>
      </c>
      <c r="K53" s="98">
        <v>30</v>
      </c>
      <c r="L53" s="98">
        <v>15</v>
      </c>
      <c r="M53" s="98">
        <v>0</v>
      </c>
      <c r="N53" s="98" t="s">
        <v>66</v>
      </c>
      <c r="O53" s="106" t="s">
        <v>31</v>
      </c>
    </row>
    <row r="54" spans="1:16" x14ac:dyDescent="0.45">
      <c r="A54" s="105">
        <v>7</v>
      </c>
      <c r="B54" s="97" t="s">
        <v>25</v>
      </c>
      <c r="C54" s="97">
        <v>0</v>
      </c>
      <c r="D54" s="97">
        <v>7</v>
      </c>
      <c r="E54" s="97">
        <v>4</v>
      </c>
      <c r="F54" s="100" t="s">
        <v>79</v>
      </c>
      <c r="G54" s="98" t="s">
        <v>25</v>
      </c>
      <c r="H54" s="98" t="s">
        <v>103</v>
      </c>
      <c r="I54" s="98">
        <v>3</v>
      </c>
      <c r="J54" s="98">
        <v>90</v>
      </c>
      <c r="K54" s="98">
        <v>30</v>
      </c>
      <c r="L54" s="98">
        <v>0</v>
      </c>
      <c r="M54" s="98">
        <v>15</v>
      </c>
      <c r="N54" s="98" t="s">
        <v>73</v>
      </c>
      <c r="O54" s="106" t="s">
        <v>25</v>
      </c>
    </row>
    <row r="55" spans="1:16" x14ac:dyDescent="0.45">
      <c r="A55" s="105">
        <v>8</v>
      </c>
      <c r="B55" s="97" t="s">
        <v>25</v>
      </c>
      <c r="C55" s="97">
        <v>0</v>
      </c>
      <c r="D55" s="97">
        <v>8</v>
      </c>
      <c r="E55" s="97">
        <v>4</v>
      </c>
      <c r="F55" s="100" t="s">
        <v>80</v>
      </c>
      <c r="G55" s="98" t="s">
        <v>25</v>
      </c>
      <c r="H55" s="98" t="s">
        <v>103</v>
      </c>
      <c r="I55" s="98">
        <v>3</v>
      </c>
      <c r="J55" s="98">
        <v>90</v>
      </c>
      <c r="K55" s="98">
        <v>30</v>
      </c>
      <c r="L55" s="98">
        <v>0</v>
      </c>
      <c r="M55" s="98">
        <v>15</v>
      </c>
      <c r="N55" s="98" t="s">
        <v>73</v>
      </c>
      <c r="O55" s="106" t="s">
        <v>25</v>
      </c>
    </row>
    <row r="56" spans="1:16" x14ac:dyDescent="0.45">
      <c r="A56" s="105">
        <v>9</v>
      </c>
      <c r="B56" s="97" t="s">
        <v>25</v>
      </c>
      <c r="C56" s="97">
        <v>0</v>
      </c>
      <c r="D56" s="97">
        <v>9</v>
      </c>
      <c r="E56" s="97">
        <v>4</v>
      </c>
      <c r="F56" s="100" t="s">
        <v>82</v>
      </c>
      <c r="G56" s="98" t="s">
        <v>25</v>
      </c>
      <c r="H56" s="98" t="s">
        <v>103</v>
      </c>
      <c r="I56" s="98">
        <v>3</v>
      </c>
      <c r="J56" s="98">
        <v>90</v>
      </c>
      <c r="K56" s="98">
        <v>30</v>
      </c>
      <c r="L56" s="98">
        <v>0</v>
      </c>
      <c r="M56" s="98">
        <v>15</v>
      </c>
      <c r="N56" s="98" t="s">
        <v>73</v>
      </c>
      <c r="O56" s="106" t="s">
        <v>25</v>
      </c>
    </row>
    <row r="57" spans="1:16" x14ac:dyDescent="0.45">
      <c r="A57" s="130">
        <v>10</v>
      </c>
      <c r="B57" s="115" t="s">
        <v>25</v>
      </c>
      <c r="C57" s="97">
        <v>1</v>
      </c>
      <c r="D57" s="97">
        <v>0</v>
      </c>
      <c r="E57" s="97">
        <v>4</v>
      </c>
      <c r="F57" s="100" t="s">
        <v>83</v>
      </c>
      <c r="G57" s="98" t="s">
        <v>25</v>
      </c>
      <c r="H57" s="98" t="s">
        <v>103</v>
      </c>
      <c r="I57" s="98">
        <v>3</v>
      </c>
      <c r="J57" s="98">
        <v>90</v>
      </c>
      <c r="K57" s="98">
        <v>30</v>
      </c>
      <c r="L57" s="98">
        <v>15</v>
      </c>
      <c r="M57" s="98">
        <v>0</v>
      </c>
      <c r="N57" s="98" t="s">
        <v>66</v>
      </c>
      <c r="O57" s="106" t="s">
        <v>111</v>
      </c>
    </row>
    <row r="58" spans="1:16" x14ac:dyDescent="0.45">
      <c r="A58" s="105">
        <v>11</v>
      </c>
      <c r="B58" s="97" t="s">
        <v>25</v>
      </c>
      <c r="C58" s="97">
        <v>1</v>
      </c>
      <c r="D58" s="97">
        <v>1</v>
      </c>
      <c r="E58" s="97">
        <v>5</v>
      </c>
      <c r="F58" s="100" t="s">
        <v>81</v>
      </c>
      <c r="G58" s="98" t="s">
        <v>25</v>
      </c>
      <c r="H58" s="98" t="s">
        <v>104</v>
      </c>
      <c r="I58" s="98">
        <v>3</v>
      </c>
      <c r="J58" s="98">
        <v>90</v>
      </c>
      <c r="K58" s="98">
        <v>30</v>
      </c>
      <c r="L58" s="98">
        <v>0</v>
      </c>
      <c r="M58" s="98">
        <v>15</v>
      </c>
      <c r="N58" s="98" t="s">
        <v>73</v>
      </c>
      <c r="O58" s="106" t="s">
        <v>25</v>
      </c>
    </row>
    <row r="59" spans="1:16" s="129" customFormat="1" ht="28.5" x14ac:dyDescent="0.35">
      <c r="A59" s="105">
        <v>12</v>
      </c>
      <c r="B59" s="97" t="s">
        <v>25</v>
      </c>
      <c r="C59" s="97">
        <v>1</v>
      </c>
      <c r="D59" s="97">
        <v>2</v>
      </c>
      <c r="E59" s="97">
        <v>4</v>
      </c>
      <c r="F59" s="134" t="s">
        <v>163</v>
      </c>
      <c r="G59" s="135" t="s">
        <v>25</v>
      </c>
      <c r="H59" s="135" t="s">
        <v>103</v>
      </c>
      <c r="I59" s="135">
        <v>3</v>
      </c>
      <c r="J59" s="135">
        <v>90</v>
      </c>
      <c r="K59" s="136">
        <v>30</v>
      </c>
      <c r="L59" s="136" t="s">
        <v>164</v>
      </c>
      <c r="M59" s="136">
        <v>15</v>
      </c>
      <c r="N59" s="135" t="s">
        <v>73</v>
      </c>
      <c r="O59" s="137" t="s">
        <v>111</v>
      </c>
    </row>
    <row r="60" spans="1:16" s="59" customFormat="1" x14ac:dyDescent="0.45">
      <c r="A60" s="105">
        <v>13</v>
      </c>
      <c r="B60" s="97" t="s">
        <v>25</v>
      </c>
      <c r="C60" s="97">
        <v>1</v>
      </c>
      <c r="D60" s="97">
        <v>3</v>
      </c>
      <c r="E60" s="97">
        <v>4</v>
      </c>
      <c r="F60" s="100" t="s">
        <v>161</v>
      </c>
      <c r="G60" s="98" t="s">
        <v>25</v>
      </c>
      <c r="H60" s="98" t="s">
        <v>103</v>
      </c>
      <c r="I60" s="98">
        <v>3</v>
      </c>
      <c r="J60" s="98">
        <v>90</v>
      </c>
      <c r="K60" s="98">
        <v>30</v>
      </c>
      <c r="L60" s="98">
        <v>0</v>
      </c>
      <c r="M60" s="98">
        <v>15</v>
      </c>
      <c r="N60" s="98" t="s">
        <v>73</v>
      </c>
      <c r="O60" s="106" t="s">
        <v>111</v>
      </c>
      <c r="P60" s="10"/>
    </row>
    <row r="61" spans="1:16" s="59" customFormat="1" ht="28.5" x14ac:dyDescent="0.45">
      <c r="A61" s="105">
        <v>14</v>
      </c>
      <c r="B61" s="97" t="s">
        <v>25</v>
      </c>
      <c r="C61" s="97">
        <v>1</v>
      </c>
      <c r="D61" s="97">
        <v>4</v>
      </c>
      <c r="E61" s="97">
        <v>5</v>
      </c>
      <c r="F61" s="99" t="s">
        <v>160</v>
      </c>
      <c r="G61" s="98" t="s">
        <v>25</v>
      </c>
      <c r="H61" s="98" t="s">
        <v>104</v>
      </c>
      <c r="I61" s="98">
        <v>3</v>
      </c>
      <c r="J61" s="98">
        <v>90</v>
      </c>
      <c r="K61" s="98">
        <v>30</v>
      </c>
      <c r="L61" s="98">
        <v>0</v>
      </c>
      <c r="M61" s="98">
        <v>15</v>
      </c>
      <c r="N61" s="98" t="s">
        <v>73</v>
      </c>
      <c r="O61" s="106" t="s">
        <v>25</v>
      </c>
      <c r="P61" s="10"/>
    </row>
    <row r="62" spans="1:16" x14ac:dyDescent="0.45">
      <c r="A62" s="105">
        <v>15</v>
      </c>
      <c r="B62" s="97" t="s">
        <v>25</v>
      </c>
      <c r="C62" s="97">
        <v>1</v>
      </c>
      <c r="D62" s="97">
        <v>5</v>
      </c>
      <c r="E62" s="97">
        <v>5</v>
      </c>
      <c r="F62" s="99" t="s">
        <v>85</v>
      </c>
      <c r="G62" s="98" t="s">
        <v>25</v>
      </c>
      <c r="H62" s="98" t="s">
        <v>104</v>
      </c>
      <c r="I62" s="98">
        <v>3</v>
      </c>
      <c r="J62" s="98">
        <v>90</v>
      </c>
      <c r="K62" s="98">
        <v>30</v>
      </c>
      <c r="L62" s="98">
        <v>0</v>
      </c>
      <c r="M62" s="98">
        <v>15</v>
      </c>
      <c r="N62" s="98" t="s">
        <v>73</v>
      </c>
      <c r="O62" s="106" t="s">
        <v>25</v>
      </c>
    </row>
    <row r="63" spans="1:16" x14ac:dyDescent="0.45">
      <c r="A63" s="105">
        <v>16</v>
      </c>
      <c r="B63" s="97" t="s">
        <v>25</v>
      </c>
      <c r="C63" s="97">
        <v>1</v>
      </c>
      <c r="D63" s="97">
        <v>6</v>
      </c>
      <c r="E63" s="97">
        <v>5</v>
      </c>
      <c r="F63" s="99" t="s">
        <v>86</v>
      </c>
      <c r="G63" s="98" t="s">
        <v>25</v>
      </c>
      <c r="H63" s="98" t="s">
        <v>104</v>
      </c>
      <c r="I63" s="98">
        <v>3</v>
      </c>
      <c r="J63" s="98">
        <v>90</v>
      </c>
      <c r="K63" s="98">
        <v>30</v>
      </c>
      <c r="L63" s="98">
        <v>0</v>
      </c>
      <c r="M63" s="98">
        <v>15</v>
      </c>
      <c r="N63" s="98" t="s">
        <v>73</v>
      </c>
      <c r="O63" s="106" t="s">
        <v>25</v>
      </c>
    </row>
    <row r="64" spans="1:16" x14ac:dyDescent="0.45">
      <c r="A64" s="105">
        <v>17</v>
      </c>
      <c r="B64" s="97" t="s">
        <v>25</v>
      </c>
      <c r="C64" s="97">
        <v>1</v>
      </c>
      <c r="D64" s="97">
        <v>7</v>
      </c>
      <c r="E64" s="97">
        <v>5</v>
      </c>
      <c r="F64" s="99" t="s">
        <v>87</v>
      </c>
      <c r="G64" s="98" t="s">
        <v>25</v>
      </c>
      <c r="H64" s="98" t="s">
        <v>104</v>
      </c>
      <c r="I64" s="98">
        <v>3</v>
      </c>
      <c r="J64" s="98">
        <v>90</v>
      </c>
      <c r="K64" s="98">
        <v>30</v>
      </c>
      <c r="L64" s="98">
        <v>0</v>
      </c>
      <c r="M64" s="98">
        <v>15</v>
      </c>
      <c r="N64" s="98" t="s">
        <v>73</v>
      </c>
      <c r="O64" s="106" t="s">
        <v>25</v>
      </c>
    </row>
    <row r="65" spans="1:16" ht="33" customHeight="1" x14ac:dyDescent="0.45">
      <c r="A65" s="105">
        <v>18</v>
      </c>
      <c r="B65" s="97" t="s">
        <v>25</v>
      </c>
      <c r="C65" s="97">
        <v>1</v>
      </c>
      <c r="D65" s="97">
        <v>8</v>
      </c>
      <c r="E65" s="97">
        <v>5</v>
      </c>
      <c r="F65" s="99" t="s">
        <v>88</v>
      </c>
      <c r="G65" s="98" t="s">
        <v>25</v>
      </c>
      <c r="H65" s="98" t="s">
        <v>104</v>
      </c>
      <c r="I65" s="98">
        <v>3</v>
      </c>
      <c r="J65" s="98">
        <v>90</v>
      </c>
      <c r="K65" s="98">
        <v>30</v>
      </c>
      <c r="L65" s="98">
        <v>0</v>
      </c>
      <c r="M65" s="98">
        <v>15</v>
      </c>
      <c r="N65" s="98" t="s">
        <v>73</v>
      </c>
      <c r="O65" s="106" t="s">
        <v>111</v>
      </c>
    </row>
    <row r="66" spans="1:16" x14ac:dyDescent="0.45">
      <c r="A66" s="105">
        <v>19</v>
      </c>
      <c r="B66" s="97" t="s">
        <v>25</v>
      </c>
      <c r="C66" s="97">
        <v>1</v>
      </c>
      <c r="D66" s="97">
        <v>9</v>
      </c>
      <c r="E66" s="97">
        <v>6</v>
      </c>
      <c r="F66" s="99" t="s">
        <v>89</v>
      </c>
      <c r="G66" s="98" t="s">
        <v>25</v>
      </c>
      <c r="H66" s="98" t="s">
        <v>105</v>
      </c>
      <c r="I66" s="98">
        <v>3</v>
      </c>
      <c r="J66" s="98">
        <v>90</v>
      </c>
      <c r="K66" s="98">
        <v>30</v>
      </c>
      <c r="L66" s="98">
        <v>0</v>
      </c>
      <c r="M66" s="98">
        <v>15</v>
      </c>
      <c r="N66" s="98" t="s">
        <v>73</v>
      </c>
      <c r="O66" s="106" t="s">
        <v>25</v>
      </c>
    </row>
    <row r="67" spans="1:16" x14ac:dyDescent="0.45">
      <c r="A67" s="105">
        <v>20</v>
      </c>
      <c r="B67" s="97" t="s">
        <v>25</v>
      </c>
      <c r="C67" s="97">
        <v>2</v>
      </c>
      <c r="D67" s="97">
        <v>0</v>
      </c>
      <c r="E67" s="97">
        <v>6</v>
      </c>
      <c r="F67" s="99" t="s">
        <v>46</v>
      </c>
      <c r="G67" s="98" t="s">
        <v>25</v>
      </c>
      <c r="H67" s="98" t="s">
        <v>105</v>
      </c>
      <c r="I67" s="98">
        <v>3</v>
      </c>
      <c r="J67" s="98">
        <v>90</v>
      </c>
      <c r="K67" s="98">
        <v>30</v>
      </c>
      <c r="L67" s="98">
        <v>0</v>
      </c>
      <c r="M67" s="98">
        <v>15</v>
      </c>
      <c r="N67" s="98" t="s">
        <v>73</v>
      </c>
      <c r="O67" s="106" t="s">
        <v>111</v>
      </c>
    </row>
    <row r="68" spans="1:16" x14ac:dyDescent="0.45">
      <c r="A68" s="105">
        <v>21</v>
      </c>
      <c r="B68" s="97" t="s">
        <v>25</v>
      </c>
      <c r="C68" s="97">
        <v>2</v>
      </c>
      <c r="D68" s="97">
        <v>1</v>
      </c>
      <c r="E68" s="97">
        <v>6</v>
      </c>
      <c r="F68" s="99" t="s">
        <v>90</v>
      </c>
      <c r="G68" s="98" t="s">
        <v>25</v>
      </c>
      <c r="H68" s="98" t="s">
        <v>105</v>
      </c>
      <c r="I68" s="98">
        <v>3</v>
      </c>
      <c r="J68" s="98">
        <v>90</v>
      </c>
      <c r="K68" s="98">
        <v>30</v>
      </c>
      <c r="L68" s="98">
        <v>0</v>
      </c>
      <c r="M68" s="98">
        <v>15</v>
      </c>
      <c r="N68" s="98" t="s">
        <v>73</v>
      </c>
      <c r="O68" s="106" t="s">
        <v>25</v>
      </c>
    </row>
    <row r="69" spans="1:16" ht="30.75" customHeight="1" x14ac:dyDescent="0.45">
      <c r="A69" s="105">
        <v>22</v>
      </c>
      <c r="B69" s="97" t="s">
        <v>25</v>
      </c>
      <c r="C69" s="97">
        <v>2</v>
      </c>
      <c r="D69" s="97">
        <v>2</v>
      </c>
      <c r="E69" s="97">
        <v>6</v>
      </c>
      <c r="F69" s="99" t="s">
        <v>149</v>
      </c>
      <c r="G69" s="98" t="s">
        <v>25</v>
      </c>
      <c r="H69" s="98" t="s">
        <v>105</v>
      </c>
      <c r="I69" s="98">
        <v>3</v>
      </c>
      <c r="J69" s="98">
        <v>90</v>
      </c>
      <c r="K69" s="98">
        <v>30</v>
      </c>
      <c r="L69" s="98">
        <v>0</v>
      </c>
      <c r="M69" s="98">
        <v>15</v>
      </c>
      <c r="N69" s="98" t="s">
        <v>73</v>
      </c>
      <c r="O69" s="106" t="s">
        <v>111</v>
      </c>
    </row>
    <row r="70" spans="1:16" ht="28.5" x14ac:dyDescent="0.45">
      <c r="A70" s="105">
        <v>23</v>
      </c>
      <c r="B70" s="97" t="s">
        <v>25</v>
      </c>
      <c r="C70" s="97">
        <v>2</v>
      </c>
      <c r="D70" s="97">
        <v>3</v>
      </c>
      <c r="E70" s="97">
        <v>6</v>
      </c>
      <c r="F70" s="99" t="s">
        <v>91</v>
      </c>
      <c r="G70" s="98" t="s">
        <v>25</v>
      </c>
      <c r="H70" s="98" t="s">
        <v>105</v>
      </c>
      <c r="I70" s="98">
        <v>3</v>
      </c>
      <c r="J70" s="98">
        <v>90</v>
      </c>
      <c r="K70" s="98">
        <v>30</v>
      </c>
      <c r="L70" s="98">
        <v>0</v>
      </c>
      <c r="M70" s="98">
        <v>15</v>
      </c>
      <c r="N70" s="98" t="s">
        <v>73</v>
      </c>
      <c r="O70" s="106" t="s">
        <v>111</v>
      </c>
    </row>
    <row r="71" spans="1:16" ht="28.5" x14ac:dyDescent="0.45">
      <c r="A71" s="105">
        <v>24</v>
      </c>
      <c r="B71" s="97" t="s">
        <v>25</v>
      </c>
      <c r="C71" s="97">
        <v>2</v>
      </c>
      <c r="D71" s="97">
        <v>4</v>
      </c>
      <c r="E71" s="97">
        <v>6</v>
      </c>
      <c r="F71" s="99" t="s">
        <v>144</v>
      </c>
      <c r="G71" s="98" t="s">
        <v>25</v>
      </c>
      <c r="H71" s="98" t="s">
        <v>105</v>
      </c>
      <c r="I71" s="98">
        <v>3</v>
      </c>
      <c r="J71" s="98">
        <v>90</v>
      </c>
      <c r="K71" s="98">
        <v>30</v>
      </c>
      <c r="L71" s="98">
        <v>0</v>
      </c>
      <c r="M71" s="98">
        <v>15</v>
      </c>
      <c r="N71" s="98" t="s">
        <v>73</v>
      </c>
      <c r="O71" s="106" t="s">
        <v>111</v>
      </c>
    </row>
    <row r="72" spans="1:16" x14ac:dyDescent="0.45">
      <c r="A72" s="105">
        <v>25</v>
      </c>
      <c r="B72" s="97" t="s">
        <v>25</v>
      </c>
      <c r="C72" s="97">
        <v>2</v>
      </c>
      <c r="D72" s="97">
        <v>5</v>
      </c>
      <c r="E72" s="97">
        <v>6</v>
      </c>
      <c r="F72" s="138" t="s">
        <v>165</v>
      </c>
      <c r="G72" s="139" t="s">
        <v>25</v>
      </c>
      <c r="H72" s="139" t="s">
        <v>105</v>
      </c>
      <c r="I72" s="139">
        <v>3</v>
      </c>
      <c r="J72" s="139">
        <v>90</v>
      </c>
      <c r="K72" s="140">
        <v>30</v>
      </c>
      <c r="L72" s="140">
        <v>0</v>
      </c>
      <c r="M72" s="140">
        <v>15</v>
      </c>
      <c r="N72" s="139" t="s">
        <v>73</v>
      </c>
      <c r="O72" s="141" t="s">
        <v>25</v>
      </c>
    </row>
    <row r="73" spans="1:16" s="59" customFormat="1" ht="32.450000000000003" customHeight="1" x14ac:dyDescent="0.45">
      <c r="A73" s="105">
        <v>26</v>
      </c>
      <c r="B73" s="97" t="s">
        <v>25</v>
      </c>
      <c r="C73" s="97">
        <v>2</v>
      </c>
      <c r="D73" s="97">
        <v>6</v>
      </c>
      <c r="E73" s="97">
        <v>7</v>
      </c>
      <c r="F73" s="99" t="s">
        <v>159</v>
      </c>
      <c r="G73" s="98" t="s">
        <v>25</v>
      </c>
      <c r="H73" s="98" t="s">
        <v>106</v>
      </c>
      <c r="I73" s="98">
        <v>3</v>
      </c>
      <c r="J73" s="98">
        <v>90</v>
      </c>
      <c r="K73" s="98">
        <v>30</v>
      </c>
      <c r="L73" s="98">
        <v>0</v>
      </c>
      <c r="M73" s="98">
        <v>15</v>
      </c>
      <c r="N73" s="98" t="s">
        <v>73</v>
      </c>
      <c r="O73" s="106" t="s">
        <v>25</v>
      </c>
      <c r="P73" s="10"/>
    </row>
    <row r="74" spans="1:16" x14ac:dyDescent="0.45">
      <c r="A74" s="105">
        <v>27</v>
      </c>
      <c r="B74" s="97" t="s">
        <v>25</v>
      </c>
      <c r="C74" s="97">
        <v>2</v>
      </c>
      <c r="D74" s="97">
        <v>7</v>
      </c>
      <c r="E74" s="97">
        <v>7</v>
      </c>
      <c r="F74" s="99" t="s">
        <v>64</v>
      </c>
      <c r="G74" s="98" t="s">
        <v>25</v>
      </c>
      <c r="H74" s="98" t="s">
        <v>106</v>
      </c>
      <c r="I74" s="98">
        <v>3</v>
      </c>
      <c r="J74" s="98">
        <v>90</v>
      </c>
      <c r="K74" s="98">
        <v>30</v>
      </c>
      <c r="L74" s="98">
        <v>0</v>
      </c>
      <c r="M74" s="98">
        <v>15</v>
      </c>
      <c r="N74" s="98" t="s">
        <v>73</v>
      </c>
      <c r="O74" s="106" t="s">
        <v>111</v>
      </c>
    </row>
    <row r="75" spans="1:16" x14ac:dyDescent="0.45">
      <c r="A75" s="105">
        <v>28</v>
      </c>
      <c r="B75" s="97" t="s">
        <v>25</v>
      </c>
      <c r="C75" s="97">
        <v>2</v>
      </c>
      <c r="D75" s="97">
        <v>8</v>
      </c>
      <c r="E75" s="97">
        <v>7</v>
      </c>
      <c r="F75" s="99" t="s">
        <v>92</v>
      </c>
      <c r="G75" s="98" t="s">
        <v>25</v>
      </c>
      <c r="H75" s="98" t="s">
        <v>106</v>
      </c>
      <c r="I75" s="98">
        <v>3</v>
      </c>
      <c r="J75" s="98">
        <v>90</v>
      </c>
      <c r="K75" s="98">
        <v>30</v>
      </c>
      <c r="L75" s="98">
        <v>0</v>
      </c>
      <c r="M75" s="98">
        <v>15</v>
      </c>
      <c r="N75" s="98" t="s">
        <v>73</v>
      </c>
      <c r="O75" s="106" t="s">
        <v>111</v>
      </c>
    </row>
    <row r="76" spans="1:16" ht="16.5" customHeight="1" x14ac:dyDescent="0.45">
      <c r="A76" s="105">
        <v>29</v>
      </c>
      <c r="B76" s="97" t="s">
        <v>25</v>
      </c>
      <c r="C76" s="114">
        <v>2</v>
      </c>
      <c r="D76" s="114">
        <v>9</v>
      </c>
      <c r="E76" s="97">
        <v>7</v>
      </c>
      <c r="F76" s="99" t="s">
        <v>93</v>
      </c>
      <c r="G76" s="98" t="s">
        <v>25</v>
      </c>
      <c r="H76" s="98" t="s">
        <v>106</v>
      </c>
      <c r="I76" s="98">
        <v>3</v>
      </c>
      <c r="J76" s="98">
        <v>90</v>
      </c>
      <c r="K76" s="98">
        <v>30</v>
      </c>
      <c r="L76" s="98">
        <v>0</v>
      </c>
      <c r="M76" s="98">
        <v>15</v>
      </c>
      <c r="N76" s="98" t="s">
        <v>73</v>
      </c>
      <c r="O76" s="106" t="s">
        <v>111</v>
      </c>
    </row>
    <row r="77" spans="1:16" ht="28.5" x14ac:dyDescent="0.45">
      <c r="A77" s="105">
        <v>30</v>
      </c>
      <c r="B77" s="112" t="s">
        <v>25</v>
      </c>
      <c r="C77" s="97">
        <v>3</v>
      </c>
      <c r="D77" s="97">
        <v>0</v>
      </c>
      <c r="E77" s="113">
        <v>7</v>
      </c>
      <c r="F77" s="99" t="s">
        <v>94</v>
      </c>
      <c r="G77" s="98" t="s">
        <v>25</v>
      </c>
      <c r="H77" s="98" t="s">
        <v>106</v>
      </c>
      <c r="I77" s="98">
        <v>3</v>
      </c>
      <c r="J77" s="98">
        <v>90</v>
      </c>
      <c r="K77" s="98">
        <v>30</v>
      </c>
      <c r="L77" s="98">
        <v>0</v>
      </c>
      <c r="M77" s="98">
        <v>15</v>
      </c>
      <c r="N77" s="98" t="s">
        <v>73</v>
      </c>
      <c r="O77" s="106" t="s">
        <v>111</v>
      </c>
    </row>
    <row r="78" spans="1:16" ht="28.5" x14ac:dyDescent="0.45">
      <c r="A78" s="105">
        <v>31</v>
      </c>
      <c r="B78" s="112" t="s">
        <v>25</v>
      </c>
      <c r="C78" s="115">
        <v>3</v>
      </c>
      <c r="D78" s="115">
        <v>1</v>
      </c>
      <c r="E78" s="113">
        <v>8</v>
      </c>
      <c r="F78" s="99" t="s">
        <v>95</v>
      </c>
      <c r="G78" s="98" t="s">
        <v>25</v>
      </c>
      <c r="H78" s="98" t="s">
        <v>107</v>
      </c>
      <c r="I78" s="98">
        <v>3</v>
      </c>
      <c r="J78" s="98">
        <v>90</v>
      </c>
      <c r="K78" s="98">
        <v>30</v>
      </c>
      <c r="L78" s="98">
        <v>0</v>
      </c>
      <c r="M78" s="98">
        <v>15</v>
      </c>
      <c r="N78" s="98" t="s">
        <v>73</v>
      </c>
      <c r="O78" s="106" t="s">
        <v>111</v>
      </c>
    </row>
    <row r="79" spans="1:16" ht="28.5" x14ac:dyDescent="0.45">
      <c r="A79" s="105">
        <v>32</v>
      </c>
      <c r="B79" s="112" t="s">
        <v>25</v>
      </c>
      <c r="C79" s="115">
        <v>3</v>
      </c>
      <c r="D79" s="115">
        <v>2</v>
      </c>
      <c r="E79" s="113">
        <v>8</v>
      </c>
      <c r="F79" s="99" t="s">
        <v>145</v>
      </c>
      <c r="G79" s="98" t="s">
        <v>25</v>
      </c>
      <c r="H79" s="98" t="s">
        <v>107</v>
      </c>
      <c r="I79" s="98">
        <v>3</v>
      </c>
      <c r="J79" s="98">
        <v>90</v>
      </c>
      <c r="K79" s="98">
        <v>30</v>
      </c>
      <c r="L79" s="98">
        <v>0</v>
      </c>
      <c r="M79" s="98">
        <v>15</v>
      </c>
      <c r="N79" s="98" t="s">
        <v>73</v>
      </c>
      <c r="O79" s="106" t="s">
        <v>111</v>
      </c>
    </row>
    <row r="80" spans="1:16" ht="28.5" x14ac:dyDescent="0.45">
      <c r="A80" s="105">
        <v>33</v>
      </c>
      <c r="B80" s="112" t="s">
        <v>25</v>
      </c>
      <c r="C80" s="115">
        <v>3</v>
      </c>
      <c r="D80" s="115">
        <v>3</v>
      </c>
      <c r="E80" s="113">
        <v>8</v>
      </c>
      <c r="F80" s="99" t="s">
        <v>167</v>
      </c>
      <c r="G80" s="98" t="s">
        <v>25</v>
      </c>
      <c r="H80" s="98" t="s">
        <v>107</v>
      </c>
      <c r="I80" s="98">
        <v>3</v>
      </c>
      <c r="J80" s="98">
        <v>90</v>
      </c>
      <c r="K80" s="98">
        <v>30</v>
      </c>
      <c r="L80" s="98">
        <v>0</v>
      </c>
      <c r="M80" s="98">
        <v>15</v>
      </c>
      <c r="N80" s="98" t="s">
        <v>73</v>
      </c>
      <c r="O80" s="106" t="s">
        <v>111</v>
      </c>
    </row>
    <row r="81" spans="1:15" x14ac:dyDescent="0.45">
      <c r="A81" s="105">
        <v>34</v>
      </c>
      <c r="B81" s="112" t="s">
        <v>25</v>
      </c>
      <c r="C81" s="115">
        <v>3</v>
      </c>
      <c r="D81" s="115">
        <v>4</v>
      </c>
      <c r="E81" s="113">
        <v>8</v>
      </c>
      <c r="F81" s="99" t="s">
        <v>72</v>
      </c>
      <c r="G81" s="98" t="s">
        <v>25</v>
      </c>
      <c r="H81" s="98" t="s">
        <v>107</v>
      </c>
      <c r="I81" s="98">
        <v>3</v>
      </c>
      <c r="J81" s="98">
        <v>90</v>
      </c>
      <c r="K81" s="98">
        <v>30</v>
      </c>
      <c r="L81" s="98">
        <v>15</v>
      </c>
      <c r="M81" s="98">
        <v>0</v>
      </c>
      <c r="N81" s="98" t="s">
        <v>66</v>
      </c>
      <c r="O81" s="106" t="s">
        <v>25</v>
      </c>
    </row>
    <row r="82" spans="1:15" x14ac:dyDescent="0.45">
      <c r="A82" s="149">
        <v>35</v>
      </c>
      <c r="B82" s="150" t="s">
        <v>25</v>
      </c>
      <c r="C82" s="151">
        <v>3</v>
      </c>
      <c r="D82" s="151">
        <v>5</v>
      </c>
      <c r="E82" s="152">
        <v>8</v>
      </c>
      <c r="F82" s="153" t="s">
        <v>97</v>
      </c>
      <c r="G82" s="154" t="s">
        <v>25</v>
      </c>
      <c r="H82" s="154" t="s">
        <v>107</v>
      </c>
      <c r="I82" s="154">
        <v>3</v>
      </c>
      <c r="J82" s="154">
        <v>90</v>
      </c>
      <c r="K82" s="154">
        <v>30</v>
      </c>
      <c r="L82" s="154">
        <v>0</v>
      </c>
      <c r="M82" s="154">
        <v>15</v>
      </c>
      <c r="N82" s="154" t="s">
        <v>73</v>
      </c>
      <c r="O82" s="155" t="s">
        <v>111</v>
      </c>
    </row>
    <row r="83" spans="1:15" ht="172.5" customHeight="1" x14ac:dyDescent="0.5">
      <c r="A83" s="156">
        <v>36</v>
      </c>
      <c r="B83" s="97" t="s">
        <v>25</v>
      </c>
      <c r="C83" s="115">
        <v>3</v>
      </c>
      <c r="D83" s="115">
        <v>6</v>
      </c>
      <c r="E83" s="97">
        <v>2</v>
      </c>
      <c r="F83" s="158" t="s">
        <v>187</v>
      </c>
      <c r="G83" s="98" t="s">
        <v>25</v>
      </c>
      <c r="H83" s="98" t="s">
        <v>186</v>
      </c>
      <c r="I83" s="98">
        <v>3</v>
      </c>
      <c r="J83" s="98"/>
      <c r="K83" s="98"/>
      <c r="L83" s="98"/>
      <c r="M83" s="98"/>
      <c r="N83" s="98"/>
      <c r="O83" s="157"/>
    </row>
    <row r="84" spans="1:15" x14ac:dyDescent="0.45">
      <c r="A84" s="54"/>
      <c r="B84" s="55"/>
      <c r="C84" s="146"/>
      <c r="D84" s="146"/>
      <c r="E84" s="55"/>
      <c r="F84" s="147"/>
      <c r="G84" s="63"/>
      <c r="H84" s="63"/>
      <c r="I84" s="63"/>
      <c r="J84" s="63"/>
      <c r="K84" s="63"/>
      <c r="L84" s="63"/>
      <c r="M84" s="63"/>
      <c r="N84" s="63"/>
      <c r="O84" s="148"/>
    </row>
    <row r="85" spans="1:15" ht="54" customHeight="1" thickBot="1" x14ac:dyDescent="0.5">
      <c r="A85" s="239" t="s">
        <v>192</v>
      </c>
      <c r="B85" s="240"/>
      <c r="C85" s="240"/>
      <c r="D85" s="240"/>
      <c r="E85" s="240"/>
      <c r="F85" s="241"/>
      <c r="G85" s="242" t="s">
        <v>193</v>
      </c>
      <c r="H85" s="243"/>
      <c r="I85" s="243"/>
      <c r="J85" s="243"/>
      <c r="K85" s="243"/>
      <c r="L85" s="243"/>
      <c r="M85" s="243"/>
      <c r="N85" s="243"/>
      <c r="O85" s="244"/>
    </row>
    <row r="86" spans="1:15" x14ac:dyDescent="0.45">
      <c r="A86" s="80">
        <v>1</v>
      </c>
      <c r="B86" s="81" t="s">
        <v>48</v>
      </c>
      <c r="C86" s="81">
        <v>0</v>
      </c>
      <c r="D86" s="81">
        <v>1</v>
      </c>
      <c r="E86" s="81">
        <v>1</v>
      </c>
      <c r="F86" s="82" t="s">
        <v>153</v>
      </c>
      <c r="G86" s="81" t="s">
        <v>48</v>
      </c>
      <c r="H86" s="81" t="s">
        <v>100</v>
      </c>
      <c r="I86" s="81"/>
      <c r="J86" s="81">
        <v>90</v>
      </c>
      <c r="K86" s="83">
        <v>0</v>
      </c>
      <c r="L86" s="83">
        <v>0</v>
      </c>
      <c r="M86" s="83">
        <v>45</v>
      </c>
      <c r="N86" s="81" t="s">
        <v>152</v>
      </c>
      <c r="O86" s="84" t="s">
        <v>108</v>
      </c>
    </row>
    <row r="87" spans="1:15" x14ac:dyDescent="0.45">
      <c r="A87" s="85"/>
      <c r="B87" s="72" t="s">
        <v>48</v>
      </c>
      <c r="C87" s="72">
        <v>0</v>
      </c>
      <c r="D87" s="72">
        <v>1</v>
      </c>
      <c r="E87" s="72">
        <v>2</v>
      </c>
      <c r="F87" s="73" t="s">
        <v>153</v>
      </c>
      <c r="G87" s="72" t="s">
        <v>48</v>
      </c>
      <c r="H87" s="72" t="s">
        <v>101</v>
      </c>
      <c r="I87" s="72">
        <v>6</v>
      </c>
      <c r="J87" s="72">
        <v>90</v>
      </c>
      <c r="K87" s="74">
        <v>0</v>
      </c>
      <c r="L87" s="74">
        <v>0</v>
      </c>
      <c r="M87" s="74">
        <v>45</v>
      </c>
      <c r="N87" s="72" t="s">
        <v>152</v>
      </c>
      <c r="O87" s="86" t="s">
        <v>31</v>
      </c>
    </row>
    <row r="88" spans="1:15" x14ac:dyDescent="0.45">
      <c r="A88" s="85">
        <v>2</v>
      </c>
      <c r="B88" s="72" t="s">
        <v>48</v>
      </c>
      <c r="C88" s="72">
        <v>0</v>
      </c>
      <c r="D88" s="72">
        <v>2</v>
      </c>
      <c r="E88" s="72">
        <v>1</v>
      </c>
      <c r="F88" s="73" t="s">
        <v>154</v>
      </c>
      <c r="G88" s="72" t="s">
        <v>48</v>
      </c>
      <c r="H88" s="72" t="s">
        <v>100</v>
      </c>
      <c r="I88" s="72"/>
      <c r="J88" s="72">
        <v>60</v>
      </c>
      <c r="K88" s="74">
        <v>0</v>
      </c>
      <c r="L88" s="74">
        <v>0</v>
      </c>
      <c r="M88" s="74">
        <v>30</v>
      </c>
      <c r="N88" s="72" t="s">
        <v>155</v>
      </c>
      <c r="O88" s="86" t="s">
        <v>108</v>
      </c>
    </row>
    <row r="89" spans="1:15" x14ac:dyDescent="0.45">
      <c r="A89" s="85"/>
      <c r="B89" s="72" t="s">
        <v>48</v>
      </c>
      <c r="C89" s="72">
        <v>0</v>
      </c>
      <c r="D89" s="72">
        <v>2</v>
      </c>
      <c r="E89" s="72">
        <v>2</v>
      </c>
      <c r="F89" s="73" t="s">
        <v>154</v>
      </c>
      <c r="G89" s="72" t="s">
        <v>48</v>
      </c>
      <c r="H89" s="72" t="s">
        <v>101</v>
      </c>
      <c r="I89" s="72">
        <v>4</v>
      </c>
      <c r="J89" s="72">
        <v>60</v>
      </c>
      <c r="K89" s="74">
        <v>0</v>
      </c>
      <c r="L89" s="74">
        <v>0</v>
      </c>
      <c r="M89" s="74">
        <v>30</v>
      </c>
      <c r="N89" s="72" t="s">
        <v>155</v>
      </c>
      <c r="O89" s="86" t="s">
        <v>31</v>
      </c>
    </row>
    <row r="90" spans="1:15" ht="21" customHeight="1" x14ac:dyDescent="0.45">
      <c r="A90" s="85">
        <v>3</v>
      </c>
      <c r="B90" s="72" t="s">
        <v>48</v>
      </c>
      <c r="C90" s="72">
        <v>0</v>
      </c>
      <c r="D90" s="72">
        <v>3</v>
      </c>
      <c r="E90" s="72">
        <v>1</v>
      </c>
      <c r="F90" s="73" t="s">
        <v>194</v>
      </c>
      <c r="G90" s="72" t="s">
        <v>48</v>
      </c>
      <c r="H90" s="72" t="s">
        <v>100</v>
      </c>
      <c r="I90" s="72"/>
      <c r="J90" s="72">
        <v>30</v>
      </c>
      <c r="K90" s="74">
        <v>0</v>
      </c>
      <c r="L90" s="74">
        <v>0</v>
      </c>
      <c r="M90" s="74">
        <v>30</v>
      </c>
      <c r="N90" s="72" t="s">
        <v>155</v>
      </c>
      <c r="O90" s="86" t="s">
        <v>108</v>
      </c>
    </row>
    <row r="91" spans="1:15" ht="21" customHeight="1" thickBot="1" x14ac:dyDescent="0.5">
      <c r="A91" s="87"/>
      <c r="B91" s="88" t="s">
        <v>48</v>
      </c>
      <c r="C91" s="88">
        <v>0</v>
      </c>
      <c r="D91" s="88">
        <v>3</v>
      </c>
      <c r="E91" s="88">
        <v>2</v>
      </c>
      <c r="F91" s="73" t="s">
        <v>194</v>
      </c>
      <c r="G91" s="88" t="s">
        <v>48</v>
      </c>
      <c r="H91" s="88" t="s">
        <v>101</v>
      </c>
      <c r="I91" s="88">
        <v>2</v>
      </c>
      <c r="J91" s="88">
        <v>30</v>
      </c>
      <c r="K91" s="89">
        <v>0</v>
      </c>
      <c r="L91" s="89">
        <v>0</v>
      </c>
      <c r="M91" s="89">
        <v>30</v>
      </c>
      <c r="N91" s="88" t="s">
        <v>155</v>
      </c>
      <c r="O91" s="90" t="s">
        <v>31</v>
      </c>
    </row>
    <row r="92" spans="1:15" ht="21" customHeight="1" x14ac:dyDescent="0.45">
      <c r="A92" s="245">
        <v>4</v>
      </c>
      <c r="B92" s="246" t="s">
        <v>48</v>
      </c>
      <c r="C92" s="246">
        <v>0</v>
      </c>
      <c r="D92" s="246">
        <v>4</v>
      </c>
      <c r="E92" s="246">
        <v>3</v>
      </c>
      <c r="F92" s="73" t="s">
        <v>194</v>
      </c>
      <c r="G92" s="246" t="s">
        <v>48</v>
      </c>
      <c r="H92" s="72" t="s">
        <v>102</v>
      </c>
      <c r="I92" s="72"/>
      <c r="J92" s="72">
        <v>30</v>
      </c>
      <c r="K92" s="74">
        <v>0</v>
      </c>
      <c r="L92" s="74">
        <v>0</v>
      </c>
      <c r="M92" s="74">
        <v>30</v>
      </c>
      <c r="N92" s="72" t="s">
        <v>155</v>
      </c>
      <c r="O92" s="86" t="s">
        <v>108</v>
      </c>
    </row>
    <row r="93" spans="1:15" ht="21" customHeight="1" thickBot="1" x14ac:dyDescent="0.5">
      <c r="A93" s="245"/>
      <c r="B93" s="246" t="s">
        <v>48</v>
      </c>
      <c r="C93" s="246">
        <v>0</v>
      </c>
      <c r="D93" s="246">
        <v>4</v>
      </c>
      <c r="E93" s="246">
        <v>4</v>
      </c>
      <c r="F93" s="73" t="s">
        <v>194</v>
      </c>
      <c r="G93" s="246" t="s">
        <v>48</v>
      </c>
      <c r="H93" s="164" t="s">
        <v>103</v>
      </c>
      <c r="I93" s="88">
        <v>2</v>
      </c>
      <c r="J93" s="88">
        <v>30</v>
      </c>
      <c r="K93" s="89">
        <v>0</v>
      </c>
      <c r="L93" s="89">
        <v>0</v>
      </c>
      <c r="M93" s="89">
        <v>30</v>
      </c>
      <c r="N93" s="88" t="s">
        <v>155</v>
      </c>
      <c r="O93" s="90" t="s">
        <v>31</v>
      </c>
    </row>
    <row r="94" spans="1:15" ht="29.1" customHeight="1" x14ac:dyDescent="0.45">
      <c r="A94" s="80">
        <v>5</v>
      </c>
      <c r="B94" s="81" t="s">
        <v>48</v>
      </c>
      <c r="C94" s="81">
        <v>0</v>
      </c>
      <c r="D94" s="81">
        <v>5</v>
      </c>
      <c r="E94" s="81">
        <v>1</v>
      </c>
      <c r="F94" s="82" t="s">
        <v>168</v>
      </c>
      <c r="G94" s="81" t="s">
        <v>48</v>
      </c>
      <c r="H94" s="81" t="s">
        <v>100</v>
      </c>
      <c r="I94" s="81">
        <v>4</v>
      </c>
      <c r="J94" s="81">
        <v>120</v>
      </c>
      <c r="K94" s="83">
        <v>0</v>
      </c>
      <c r="L94" s="83">
        <v>0</v>
      </c>
      <c r="M94" s="83">
        <v>60</v>
      </c>
      <c r="N94" s="81" t="s">
        <v>172</v>
      </c>
      <c r="O94" s="84" t="s">
        <v>173</v>
      </c>
    </row>
    <row r="95" spans="1:15" ht="27.95" customHeight="1" x14ac:dyDescent="0.45">
      <c r="A95" s="85">
        <v>6</v>
      </c>
      <c r="B95" s="72" t="s">
        <v>48</v>
      </c>
      <c r="C95" s="72">
        <v>0</v>
      </c>
      <c r="D95" s="72">
        <v>6</v>
      </c>
      <c r="E95" s="72">
        <v>2</v>
      </c>
      <c r="F95" s="142" t="s">
        <v>169</v>
      </c>
      <c r="G95" s="72" t="s">
        <v>48</v>
      </c>
      <c r="H95" s="72" t="s">
        <v>101</v>
      </c>
      <c r="I95" s="72">
        <v>4</v>
      </c>
      <c r="J95" s="72">
        <v>120</v>
      </c>
      <c r="K95" s="74">
        <v>0</v>
      </c>
      <c r="L95" s="74">
        <v>0</v>
      </c>
      <c r="M95" s="74">
        <v>60</v>
      </c>
      <c r="N95" s="72" t="s">
        <v>172</v>
      </c>
      <c r="O95" s="86" t="s">
        <v>173</v>
      </c>
    </row>
    <row r="96" spans="1:15" ht="30.6" customHeight="1" x14ac:dyDescent="0.45">
      <c r="A96" s="85">
        <v>7</v>
      </c>
      <c r="B96" s="72" t="s">
        <v>48</v>
      </c>
      <c r="C96" s="72">
        <v>0</v>
      </c>
      <c r="D96" s="72">
        <v>7</v>
      </c>
      <c r="E96" s="72">
        <v>3</v>
      </c>
      <c r="F96" s="142" t="s">
        <v>170</v>
      </c>
      <c r="G96" s="72" t="s">
        <v>48</v>
      </c>
      <c r="H96" s="72" t="s">
        <v>102</v>
      </c>
      <c r="I96" s="72">
        <v>4</v>
      </c>
      <c r="J96" s="72">
        <v>120</v>
      </c>
      <c r="K96" s="74">
        <v>0</v>
      </c>
      <c r="L96" s="74">
        <v>0</v>
      </c>
      <c r="M96" s="74">
        <v>60</v>
      </c>
      <c r="N96" s="72" t="s">
        <v>172</v>
      </c>
      <c r="O96" s="86" t="s">
        <v>173</v>
      </c>
    </row>
    <row r="97" spans="1:16" ht="30" customHeight="1" x14ac:dyDescent="0.45">
      <c r="A97" s="163">
        <v>8</v>
      </c>
      <c r="B97" s="164" t="s">
        <v>48</v>
      </c>
      <c r="C97" s="164">
        <v>0</v>
      </c>
      <c r="D97" s="164">
        <v>89</v>
      </c>
      <c r="E97" s="164">
        <v>4</v>
      </c>
      <c r="F97" s="165" t="s">
        <v>171</v>
      </c>
      <c r="G97" s="164" t="s">
        <v>48</v>
      </c>
      <c r="H97" s="164" t="s">
        <v>103</v>
      </c>
      <c r="I97" s="164">
        <v>4</v>
      </c>
      <c r="J97" s="164">
        <v>120</v>
      </c>
      <c r="K97" s="166">
        <v>0</v>
      </c>
      <c r="L97" s="166">
        <v>0</v>
      </c>
      <c r="M97" s="166">
        <v>60</v>
      </c>
      <c r="N97" s="164" t="s">
        <v>172</v>
      </c>
      <c r="O97" s="167" t="s">
        <v>173</v>
      </c>
    </row>
    <row r="98" spans="1:16" ht="138" customHeight="1" x14ac:dyDescent="0.5">
      <c r="A98" s="72">
        <v>9</v>
      </c>
      <c r="B98" s="72" t="s">
        <v>48</v>
      </c>
      <c r="C98" s="72">
        <v>0</v>
      </c>
      <c r="D98" s="72">
        <v>8</v>
      </c>
      <c r="E98" s="72">
        <v>1</v>
      </c>
      <c r="F98" s="158" t="s">
        <v>188</v>
      </c>
      <c r="G98" s="72" t="s">
        <v>48</v>
      </c>
      <c r="H98" s="72" t="s">
        <v>189</v>
      </c>
      <c r="I98" s="72"/>
      <c r="J98" s="72"/>
      <c r="K98" s="74"/>
      <c r="L98" s="74"/>
      <c r="M98" s="74"/>
      <c r="N98" s="72"/>
      <c r="O98" s="168"/>
    </row>
    <row r="99" spans="1:16" ht="30" customHeight="1" thickBot="1" x14ac:dyDescent="0.5">
      <c r="A99" s="159"/>
      <c r="B99" s="159"/>
      <c r="C99" s="159"/>
      <c r="D99" s="159"/>
      <c r="E99" s="159"/>
      <c r="F99" s="160"/>
      <c r="G99" s="159"/>
      <c r="H99" s="159"/>
      <c r="I99" s="159"/>
      <c r="J99" s="159"/>
      <c r="K99" s="161"/>
      <c r="L99" s="161"/>
      <c r="M99" s="161"/>
      <c r="N99" s="159"/>
      <c r="O99" s="162"/>
    </row>
    <row r="100" spans="1:16" ht="20.45" customHeight="1" thickBot="1" x14ac:dyDescent="0.5">
      <c r="A100" s="177" t="s">
        <v>156</v>
      </c>
      <c r="B100" s="177"/>
      <c r="C100" s="177"/>
      <c r="D100" s="177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</row>
    <row r="101" spans="1:16" ht="98.65" thickBot="1" x14ac:dyDescent="0.5">
      <c r="A101" s="116" t="s">
        <v>0</v>
      </c>
      <c r="B101" s="187" t="s">
        <v>36</v>
      </c>
      <c r="C101" s="188"/>
      <c r="D101" s="188"/>
      <c r="E101" s="189"/>
      <c r="F101" s="110" t="s">
        <v>37</v>
      </c>
      <c r="G101" s="111" t="s">
        <v>38</v>
      </c>
      <c r="H101" s="117" t="s">
        <v>39</v>
      </c>
      <c r="I101" s="118" t="s">
        <v>5</v>
      </c>
      <c r="J101" s="111" t="s">
        <v>40</v>
      </c>
      <c r="K101" s="62" t="s">
        <v>41</v>
      </c>
      <c r="L101" s="62" t="s">
        <v>42</v>
      </c>
    </row>
    <row r="102" spans="1:16" ht="15.4" thickBot="1" x14ac:dyDescent="0.5">
      <c r="A102" s="19">
        <v>1</v>
      </c>
      <c r="B102" s="25" t="s">
        <v>121</v>
      </c>
      <c r="C102" s="26">
        <v>0</v>
      </c>
      <c r="D102" s="26">
        <v>1</v>
      </c>
      <c r="E102" s="27">
        <v>2</v>
      </c>
      <c r="F102" s="31" t="s">
        <v>29</v>
      </c>
      <c r="G102" s="33" t="s">
        <v>24</v>
      </c>
      <c r="H102" s="4" t="s">
        <v>101</v>
      </c>
      <c r="I102" s="4">
        <v>2</v>
      </c>
      <c r="J102" s="4"/>
      <c r="K102" s="65">
        <v>60</v>
      </c>
      <c r="L102" s="66" t="s">
        <v>31</v>
      </c>
    </row>
    <row r="103" spans="1:16" ht="15.4" thickBot="1" x14ac:dyDescent="0.5">
      <c r="A103" s="19">
        <v>2</v>
      </c>
      <c r="B103" s="25" t="s">
        <v>121</v>
      </c>
      <c r="C103" s="26">
        <v>0</v>
      </c>
      <c r="D103" s="26">
        <v>2</v>
      </c>
      <c r="E103" s="27">
        <v>4</v>
      </c>
      <c r="F103" s="31" t="s">
        <v>26</v>
      </c>
      <c r="G103" s="34" t="s">
        <v>24</v>
      </c>
      <c r="H103" s="4" t="s">
        <v>103</v>
      </c>
      <c r="I103" s="4">
        <v>2</v>
      </c>
      <c r="J103" s="4"/>
      <c r="K103" s="65">
        <v>60</v>
      </c>
      <c r="L103" s="66" t="s">
        <v>31</v>
      </c>
    </row>
    <row r="104" spans="1:16" ht="28.9" thickBot="1" x14ac:dyDescent="0.5">
      <c r="A104" s="19">
        <v>3</v>
      </c>
      <c r="B104" s="25" t="s">
        <v>121</v>
      </c>
      <c r="C104" s="26">
        <v>0</v>
      </c>
      <c r="D104" s="26">
        <v>3</v>
      </c>
      <c r="E104" s="27">
        <v>4</v>
      </c>
      <c r="F104" s="31" t="s">
        <v>98</v>
      </c>
      <c r="G104" s="34" t="s">
        <v>24</v>
      </c>
      <c r="H104" s="143" t="s">
        <v>103</v>
      </c>
      <c r="I104" s="143">
        <v>1</v>
      </c>
      <c r="J104" s="143"/>
      <c r="K104" s="144">
        <v>30</v>
      </c>
      <c r="L104" s="145" t="s">
        <v>31</v>
      </c>
    </row>
    <row r="105" spans="1:16" ht="15.4" thickBot="1" x14ac:dyDescent="0.5">
      <c r="A105" s="19">
        <v>4</v>
      </c>
      <c r="B105" s="25" t="s">
        <v>121</v>
      </c>
      <c r="C105" s="26">
        <v>0</v>
      </c>
      <c r="D105" s="26">
        <v>4</v>
      </c>
      <c r="E105" s="27">
        <v>6</v>
      </c>
      <c r="F105" s="31" t="s">
        <v>47</v>
      </c>
      <c r="G105" s="34" t="s">
        <v>24</v>
      </c>
      <c r="H105" s="4" t="s">
        <v>105</v>
      </c>
      <c r="I105" s="4">
        <v>2</v>
      </c>
      <c r="J105" s="4"/>
      <c r="K105" s="65">
        <v>60</v>
      </c>
      <c r="L105" s="66" t="s">
        <v>31</v>
      </c>
    </row>
    <row r="106" spans="1:16" ht="15.4" thickBot="1" x14ac:dyDescent="0.5">
      <c r="A106" s="20">
        <v>5</v>
      </c>
      <c r="B106" s="28" t="s">
        <v>121</v>
      </c>
      <c r="C106" s="29">
        <v>0</v>
      </c>
      <c r="D106" s="29">
        <v>5</v>
      </c>
      <c r="E106" s="30">
        <v>6</v>
      </c>
      <c r="F106" s="32" t="s">
        <v>99</v>
      </c>
      <c r="G106" s="35" t="s">
        <v>24</v>
      </c>
      <c r="H106" s="5" t="s">
        <v>105</v>
      </c>
      <c r="I106" s="5">
        <v>2</v>
      </c>
      <c r="J106" s="5"/>
      <c r="K106" s="67">
        <v>60</v>
      </c>
      <c r="L106" s="68" t="s">
        <v>31</v>
      </c>
    </row>
    <row r="107" spans="1:16" ht="62.25" customHeight="1" x14ac:dyDescent="0.4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9"/>
      <c r="L107" s="69"/>
    </row>
    <row r="108" spans="1:16" ht="14.65" thickBot="1" x14ac:dyDescent="0.5">
      <c r="A108" s="7" t="s">
        <v>43</v>
      </c>
    </row>
    <row r="109" spans="1:16" ht="42.4" thickBot="1" x14ac:dyDescent="0.5">
      <c r="A109" s="178" t="s">
        <v>6</v>
      </c>
      <c r="B109" s="179"/>
      <c r="C109" s="179"/>
      <c r="D109" s="179"/>
      <c r="E109" s="179"/>
      <c r="F109" s="179"/>
      <c r="G109" s="179"/>
      <c r="H109" s="36" t="s">
        <v>5</v>
      </c>
      <c r="I109" s="171" t="s">
        <v>7</v>
      </c>
      <c r="J109" s="190"/>
      <c r="K109" s="190"/>
      <c r="L109" s="190"/>
      <c r="M109" s="191"/>
      <c r="N109" s="171" t="s">
        <v>8</v>
      </c>
      <c r="O109" s="172"/>
      <c r="P109" s="173"/>
    </row>
    <row r="110" spans="1:16" ht="66" customHeight="1" thickBot="1" x14ac:dyDescent="0.5">
      <c r="A110" s="180" t="s">
        <v>175</v>
      </c>
      <c r="B110" s="181"/>
      <c r="C110" s="181"/>
      <c r="D110" s="181"/>
      <c r="E110" s="181"/>
      <c r="F110" s="181"/>
      <c r="G110" s="182"/>
      <c r="H110" s="22">
        <v>10</v>
      </c>
      <c r="I110" s="174" t="s">
        <v>44</v>
      </c>
      <c r="J110" s="175"/>
      <c r="K110" s="175"/>
      <c r="L110" s="175"/>
      <c r="M110" s="176"/>
      <c r="N110" s="174" t="s">
        <v>45</v>
      </c>
      <c r="O110" s="175"/>
      <c r="P110" s="176"/>
    </row>
    <row r="112" spans="1:16" x14ac:dyDescent="0.45">
      <c r="A112" s="170" t="s">
        <v>190</v>
      </c>
      <c r="B112" s="170"/>
      <c r="C112" s="170"/>
      <c r="D112" s="170"/>
      <c r="E112" s="170"/>
      <c r="F112" s="170"/>
      <c r="G112" s="170"/>
      <c r="H112" s="170"/>
      <c r="I112" s="170"/>
      <c r="J112" s="170"/>
      <c r="K112" s="170"/>
      <c r="L112" s="170"/>
      <c r="M112" s="170"/>
    </row>
    <row r="113" spans="1:13" x14ac:dyDescent="0.45">
      <c r="A113" s="170" t="s">
        <v>191</v>
      </c>
      <c r="B113" s="170"/>
      <c r="C113" s="170"/>
      <c r="D113" s="170"/>
      <c r="E113" s="170"/>
      <c r="F113" s="170"/>
      <c r="G113" s="170"/>
      <c r="H113" s="170"/>
      <c r="I113" s="170"/>
      <c r="J113" s="170"/>
      <c r="K113" s="170"/>
      <c r="L113" s="170"/>
      <c r="M113" s="170"/>
    </row>
    <row r="114" spans="1:13" x14ac:dyDescent="0.45">
      <c r="F114" s="7" t="s">
        <v>124</v>
      </c>
    </row>
    <row r="115" spans="1:13" x14ac:dyDescent="0.45">
      <c r="F115" s="23"/>
    </row>
    <row r="116" spans="1:13" x14ac:dyDescent="0.45">
      <c r="F116" s="10" t="s">
        <v>183</v>
      </c>
    </row>
  </sheetData>
  <sheetProtection deleteColumns="0" deleteRows="0"/>
  <mergeCells count="25">
    <mergeCell ref="F1:O1"/>
    <mergeCell ref="A2:E2"/>
    <mergeCell ref="F2:O2"/>
    <mergeCell ref="O3:O4"/>
    <mergeCell ref="F3:F4"/>
    <mergeCell ref="B3:E4"/>
    <mergeCell ref="N3:N4"/>
    <mergeCell ref="J3:M3"/>
    <mergeCell ref="H3:H4"/>
    <mergeCell ref="G3:G4"/>
    <mergeCell ref="A3:A4"/>
    <mergeCell ref="I3:I4"/>
    <mergeCell ref="B101:E101"/>
    <mergeCell ref="I109:M109"/>
    <mergeCell ref="B5:E5"/>
    <mergeCell ref="A85:F85"/>
    <mergeCell ref="G85:O85"/>
    <mergeCell ref="A112:M112"/>
    <mergeCell ref="A113:M113"/>
    <mergeCell ref="N109:P109"/>
    <mergeCell ref="N110:P110"/>
    <mergeCell ref="A100:O100"/>
    <mergeCell ref="A109:G109"/>
    <mergeCell ref="I110:M110"/>
    <mergeCell ref="A110:G110"/>
  </mergeCells>
  <phoneticPr fontId="1" type="noConversion"/>
  <pageMargins left="0.74803149606299213" right="0.23622047244094491" top="0.98425196850393704" bottom="0.98425196850393704" header="0.51181102362204722" footer="0.51181102362204722"/>
  <pageSetup paperSize="9" orientation="landscape" r:id="rId1"/>
  <headerFooter alignWithMargins="0">
    <oddFooter>&amp;L&amp;"Monotype Corsiva,Regular"&amp;12По решение на ФС съотношението аудиторна / извънаудиторна заетост  на студентите е минимум 1:1.&amp;C
&amp;Rформа на оценяване:
и-изпит, то-текуща оценка, 
ки-комбинирано изпитване,
 прод.- продължава в сл. семестър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1"/>
  <sheetViews>
    <sheetView topLeftCell="A10" workbookViewId="0">
      <selection activeCell="A19" sqref="A19:V20"/>
    </sheetView>
  </sheetViews>
  <sheetFormatPr defaultColWidth="9.1328125" defaultRowHeight="14.25" x14ac:dyDescent="0.45"/>
  <cols>
    <col min="1" max="1" width="16.59765625" style="10" customWidth="1"/>
    <col min="2" max="2" width="4.3984375" style="10" customWidth="1"/>
    <col min="3" max="4" width="3.1328125" style="10" customWidth="1"/>
    <col min="5" max="5" width="4.265625" style="10" customWidth="1"/>
    <col min="6" max="7" width="3.1328125" style="10" customWidth="1"/>
    <col min="8" max="8" width="4.265625" style="10" customWidth="1"/>
    <col min="9" max="10" width="3.1328125" style="10" customWidth="1"/>
    <col min="11" max="11" width="4.3984375" style="10" customWidth="1"/>
    <col min="12" max="13" width="3.1328125" style="10" customWidth="1"/>
    <col min="14" max="14" width="4.59765625" style="10" customWidth="1"/>
    <col min="15" max="16" width="3.1328125" style="10" customWidth="1"/>
    <col min="17" max="17" width="4.1328125" style="10" customWidth="1"/>
    <col min="18" max="19" width="3.1328125" style="10" customWidth="1"/>
    <col min="20" max="20" width="4.59765625" style="10" customWidth="1"/>
    <col min="21" max="22" width="3.1328125" style="10" customWidth="1"/>
    <col min="23" max="23" width="4.59765625" style="10" customWidth="1"/>
    <col min="24" max="27" width="3.1328125" style="10" customWidth="1"/>
    <col min="28" max="28" width="4.3984375" style="10" customWidth="1"/>
    <col min="29" max="31" width="3.1328125" style="10" customWidth="1"/>
    <col min="32" max="32" width="5.59765625" style="10" customWidth="1"/>
    <col min="33" max="34" width="4.73046875" style="10" customWidth="1"/>
    <col min="35" max="16384" width="9.1328125" style="10"/>
  </cols>
  <sheetData>
    <row r="1" spans="1:34" ht="15.75" x14ac:dyDescent="0.45">
      <c r="A1" s="238" t="s">
        <v>21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</row>
    <row r="2" spans="1:34" x14ac:dyDescent="0.45">
      <c r="A2" s="170" t="s">
        <v>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</row>
    <row r="3" spans="1:34" x14ac:dyDescent="0.45">
      <c r="A3" s="210" t="s">
        <v>130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</row>
    <row r="4" spans="1:34" ht="14.65" thickBot="1" x14ac:dyDescent="0.5">
      <c r="A4" s="212" t="s">
        <v>131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</row>
    <row r="5" spans="1:34" ht="15" customHeight="1" thickBot="1" x14ac:dyDescent="0.5">
      <c r="A5" s="220" t="s">
        <v>134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2"/>
    </row>
    <row r="6" spans="1:34" ht="15.75" customHeight="1" thickBot="1" x14ac:dyDescent="0.5">
      <c r="A6" s="229" t="s">
        <v>12</v>
      </c>
      <c r="B6" s="213" t="s">
        <v>135</v>
      </c>
      <c r="C6" s="214"/>
      <c r="D6" s="215"/>
      <c r="E6" s="213" t="s">
        <v>136</v>
      </c>
      <c r="F6" s="214"/>
      <c r="G6" s="215"/>
      <c r="H6" s="213" t="s">
        <v>137</v>
      </c>
      <c r="I6" s="227"/>
      <c r="J6" s="228"/>
      <c r="K6" s="213" t="s">
        <v>138</v>
      </c>
      <c r="L6" s="214"/>
      <c r="M6" s="215"/>
      <c r="N6" s="213" t="s">
        <v>139</v>
      </c>
      <c r="O6" s="214"/>
      <c r="P6" s="215"/>
      <c r="Q6" s="213" t="s">
        <v>140</v>
      </c>
      <c r="R6" s="214"/>
      <c r="S6" s="215"/>
      <c r="T6" s="213" t="s">
        <v>141</v>
      </c>
      <c r="U6" s="214"/>
      <c r="V6" s="215"/>
      <c r="W6" s="213" t="s">
        <v>107</v>
      </c>
      <c r="X6" s="214"/>
      <c r="Y6" s="215"/>
      <c r="Z6" s="213" t="s">
        <v>142</v>
      </c>
      <c r="AA6" s="214"/>
      <c r="AB6" s="215"/>
      <c r="AC6" s="213" t="s">
        <v>143</v>
      </c>
      <c r="AD6" s="214"/>
      <c r="AE6" s="216"/>
      <c r="AF6" s="217" t="s">
        <v>13</v>
      </c>
      <c r="AG6" s="218"/>
      <c r="AH6" s="219"/>
    </row>
    <row r="7" spans="1:34" ht="92.25" customHeight="1" thickBot="1" x14ac:dyDescent="0.5">
      <c r="A7" s="230"/>
      <c r="B7" s="38" t="s">
        <v>120</v>
      </c>
      <c r="C7" s="39" t="s">
        <v>1</v>
      </c>
      <c r="D7" s="40" t="s">
        <v>17</v>
      </c>
      <c r="E7" s="38" t="s">
        <v>120</v>
      </c>
      <c r="F7" s="39" t="s">
        <v>1</v>
      </c>
      <c r="G7" s="40" t="s">
        <v>17</v>
      </c>
      <c r="H7" s="38" t="s">
        <v>120</v>
      </c>
      <c r="I7" s="39" t="s">
        <v>1</v>
      </c>
      <c r="J7" s="40" t="s">
        <v>17</v>
      </c>
      <c r="K7" s="38" t="s">
        <v>120</v>
      </c>
      <c r="L7" s="39" t="s">
        <v>1</v>
      </c>
      <c r="M7" s="40" t="s">
        <v>17</v>
      </c>
      <c r="N7" s="38" t="s">
        <v>120</v>
      </c>
      <c r="O7" s="39" t="s">
        <v>1</v>
      </c>
      <c r="P7" s="40" t="s">
        <v>17</v>
      </c>
      <c r="Q7" s="38" t="s">
        <v>120</v>
      </c>
      <c r="R7" s="39" t="s">
        <v>1</v>
      </c>
      <c r="S7" s="40" t="s">
        <v>17</v>
      </c>
      <c r="T7" s="38" t="s">
        <v>120</v>
      </c>
      <c r="U7" s="39" t="s">
        <v>1</v>
      </c>
      <c r="V7" s="40" t="s">
        <v>17</v>
      </c>
      <c r="W7" s="38" t="s">
        <v>120</v>
      </c>
      <c r="X7" s="39" t="s">
        <v>1</v>
      </c>
      <c r="Y7" s="40" t="s">
        <v>17</v>
      </c>
      <c r="Z7" s="38" t="s">
        <v>120</v>
      </c>
      <c r="AA7" s="39" t="s">
        <v>1</v>
      </c>
      <c r="AB7" s="40" t="s">
        <v>17</v>
      </c>
      <c r="AC7" s="38" t="s">
        <v>120</v>
      </c>
      <c r="AD7" s="39" t="s">
        <v>1</v>
      </c>
      <c r="AE7" s="40" t="s">
        <v>17</v>
      </c>
      <c r="AF7" s="38" t="s">
        <v>120</v>
      </c>
      <c r="AG7" s="39" t="s">
        <v>1</v>
      </c>
      <c r="AH7" s="40" t="s">
        <v>17</v>
      </c>
    </row>
    <row r="8" spans="1:34" ht="34.5" customHeight="1" thickTop="1" thickBot="1" x14ac:dyDescent="0.5">
      <c r="A8" s="41" t="s">
        <v>133</v>
      </c>
      <c r="B8" s="49">
        <v>330</v>
      </c>
      <c r="C8" s="50">
        <v>30</v>
      </c>
      <c r="D8" s="51">
        <v>5</v>
      </c>
      <c r="E8" s="49">
        <v>285</v>
      </c>
      <c r="F8" s="50">
        <v>25</v>
      </c>
      <c r="G8" s="51">
        <v>5</v>
      </c>
      <c r="H8" s="49">
        <v>345</v>
      </c>
      <c r="I8" s="50">
        <v>28</v>
      </c>
      <c r="J8" s="51">
        <v>4</v>
      </c>
      <c r="K8" s="49">
        <v>225</v>
      </c>
      <c r="L8" s="50">
        <v>26</v>
      </c>
      <c r="M8" s="51">
        <v>4</v>
      </c>
      <c r="N8" s="49">
        <v>405</v>
      </c>
      <c r="O8" s="50">
        <v>27</v>
      </c>
      <c r="P8" s="51">
        <v>6</v>
      </c>
      <c r="Q8" s="49">
        <v>285</v>
      </c>
      <c r="R8" s="50">
        <v>23</v>
      </c>
      <c r="S8" s="51">
        <v>4</v>
      </c>
      <c r="T8" s="49">
        <v>315</v>
      </c>
      <c r="U8" s="50">
        <v>23</v>
      </c>
      <c r="V8" s="51">
        <v>5</v>
      </c>
      <c r="W8" s="49">
        <v>300</v>
      </c>
      <c r="X8" s="50">
        <v>21</v>
      </c>
      <c r="Y8" s="51">
        <v>5</v>
      </c>
      <c r="Z8" s="49"/>
      <c r="AA8" s="50"/>
      <c r="AB8" s="51"/>
      <c r="AC8" s="49"/>
      <c r="AD8" s="52"/>
      <c r="AE8" s="53"/>
      <c r="AF8" s="48">
        <f>SUM(B8,E8,H8,K8,N8,Q8,T8,W8)</f>
        <v>2490</v>
      </c>
      <c r="AG8" s="48">
        <f>SUM(C8,F8,I8,L8,O8,R8,U8,X8)</f>
        <v>203</v>
      </c>
      <c r="AH8" s="48">
        <f>SUM(D8,J8,M8,P8,S8,V8,Y8,G8)</f>
        <v>38</v>
      </c>
    </row>
    <row r="9" spans="1:34" ht="28.5" customHeight="1" thickBot="1" x14ac:dyDescent="0.5">
      <c r="A9" s="41" t="s">
        <v>16</v>
      </c>
      <c r="B9" s="49"/>
      <c r="C9" s="50"/>
      <c r="D9" s="51"/>
      <c r="E9" s="49">
        <v>45</v>
      </c>
      <c r="F9" s="50">
        <v>3</v>
      </c>
      <c r="G9" s="51">
        <v>1</v>
      </c>
      <c r="H9" s="49"/>
      <c r="I9" s="50"/>
      <c r="J9" s="51"/>
      <c r="K9" s="49">
        <v>45</v>
      </c>
      <c r="L9" s="50">
        <v>3</v>
      </c>
      <c r="M9" s="51">
        <v>1</v>
      </c>
      <c r="N9" s="49">
        <v>45</v>
      </c>
      <c r="O9" s="50">
        <v>3</v>
      </c>
      <c r="P9" s="51">
        <v>1</v>
      </c>
      <c r="Q9" s="49">
        <v>45</v>
      </c>
      <c r="R9" s="50">
        <v>3</v>
      </c>
      <c r="S9" s="51">
        <v>1</v>
      </c>
      <c r="T9" s="49">
        <v>45</v>
      </c>
      <c r="U9" s="50">
        <v>3</v>
      </c>
      <c r="V9" s="51">
        <v>1</v>
      </c>
      <c r="W9" s="49">
        <v>45</v>
      </c>
      <c r="X9" s="50">
        <v>3</v>
      </c>
      <c r="Y9" s="51">
        <v>1</v>
      </c>
      <c r="Z9" s="49"/>
      <c r="AA9" s="50"/>
      <c r="AB9" s="51"/>
      <c r="AC9" s="49"/>
      <c r="AD9" s="52"/>
      <c r="AE9" s="53"/>
      <c r="AF9" s="48">
        <f>SUM(E9,K9,N9,Q9,T9,W9)</f>
        <v>270</v>
      </c>
      <c r="AG9" s="48">
        <f>SUM(F9,L9,O9,R9,U9,X9)</f>
        <v>18</v>
      </c>
      <c r="AH9" s="48">
        <v>6</v>
      </c>
    </row>
    <row r="10" spans="1:34" ht="22.5" customHeight="1" thickBot="1" x14ac:dyDescent="0.5">
      <c r="A10" s="41" t="s">
        <v>15</v>
      </c>
      <c r="B10" s="49"/>
      <c r="C10" s="50"/>
      <c r="D10" s="51"/>
      <c r="E10" s="49">
        <v>30</v>
      </c>
      <c r="F10" s="50">
        <v>2</v>
      </c>
      <c r="G10" s="51">
        <v>1</v>
      </c>
      <c r="H10" s="49"/>
      <c r="I10" s="50"/>
      <c r="J10" s="51"/>
      <c r="K10" s="49">
        <v>45</v>
      </c>
      <c r="L10" s="50">
        <v>3</v>
      </c>
      <c r="M10" s="51">
        <v>2</v>
      </c>
      <c r="N10" s="49"/>
      <c r="O10" s="50"/>
      <c r="P10" s="51"/>
      <c r="Q10" s="49">
        <v>60</v>
      </c>
      <c r="R10" s="50">
        <v>4</v>
      </c>
      <c r="S10" s="51">
        <v>2</v>
      </c>
      <c r="T10" s="49"/>
      <c r="U10" s="50"/>
      <c r="V10" s="51"/>
      <c r="W10" s="49"/>
      <c r="X10" s="50"/>
      <c r="Y10" s="51"/>
      <c r="Z10" s="49"/>
      <c r="AA10" s="50"/>
      <c r="AB10" s="51"/>
      <c r="AC10" s="49"/>
      <c r="AD10" s="52"/>
      <c r="AE10" s="53"/>
      <c r="AF10" s="48">
        <f>SUM(E10,K10,Q10)</f>
        <v>135</v>
      </c>
      <c r="AG10" s="48">
        <f>SUM(F10,L10,R10)</f>
        <v>9</v>
      </c>
      <c r="AH10" s="48">
        <v>5</v>
      </c>
    </row>
    <row r="11" spans="1:34" ht="20.25" customHeight="1" thickBot="1" x14ac:dyDescent="0.5">
      <c r="A11" s="37" t="s">
        <v>14</v>
      </c>
      <c r="B11" s="43">
        <f>SUM(B8:B10)</f>
        <v>330</v>
      </c>
      <c r="C11" s="43">
        <f t="shared" ref="C11:Y11" si="0">SUM(C8:C10)</f>
        <v>30</v>
      </c>
      <c r="D11" s="43">
        <f t="shared" si="0"/>
        <v>5</v>
      </c>
      <c r="E11" s="43">
        <f t="shared" si="0"/>
        <v>360</v>
      </c>
      <c r="F11" s="43">
        <f t="shared" si="0"/>
        <v>30</v>
      </c>
      <c r="G11" s="43">
        <f t="shared" si="0"/>
        <v>7</v>
      </c>
      <c r="H11" s="43">
        <f t="shared" si="0"/>
        <v>345</v>
      </c>
      <c r="I11" s="43">
        <f t="shared" si="0"/>
        <v>28</v>
      </c>
      <c r="J11" s="43">
        <f t="shared" si="0"/>
        <v>4</v>
      </c>
      <c r="K11" s="43">
        <f t="shared" si="0"/>
        <v>315</v>
      </c>
      <c r="L11" s="43">
        <f t="shared" si="0"/>
        <v>32</v>
      </c>
      <c r="M11" s="43">
        <f t="shared" si="0"/>
        <v>7</v>
      </c>
      <c r="N11" s="43">
        <f t="shared" si="0"/>
        <v>450</v>
      </c>
      <c r="O11" s="43">
        <f t="shared" si="0"/>
        <v>30</v>
      </c>
      <c r="P11" s="43">
        <f t="shared" si="0"/>
        <v>7</v>
      </c>
      <c r="Q11" s="43">
        <f t="shared" si="0"/>
        <v>390</v>
      </c>
      <c r="R11" s="43">
        <f t="shared" si="0"/>
        <v>30</v>
      </c>
      <c r="S11" s="43">
        <f t="shared" si="0"/>
        <v>7</v>
      </c>
      <c r="T11" s="43">
        <f t="shared" si="0"/>
        <v>360</v>
      </c>
      <c r="U11" s="43">
        <f t="shared" si="0"/>
        <v>26</v>
      </c>
      <c r="V11" s="43">
        <f t="shared" si="0"/>
        <v>6</v>
      </c>
      <c r="W11" s="43">
        <f t="shared" si="0"/>
        <v>345</v>
      </c>
      <c r="X11" s="43">
        <f t="shared" si="0"/>
        <v>24</v>
      </c>
      <c r="Y11" s="43">
        <f t="shared" si="0"/>
        <v>6</v>
      </c>
      <c r="Z11" s="43"/>
      <c r="AA11" s="44"/>
      <c r="AB11" s="45"/>
      <c r="AC11" s="43"/>
      <c r="AD11" s="46"/>
      <c r="AE11" s="47"/>
      <c r="AF11" s="48">
        <f>SUM(AF8:AF10)</f>
        <v>2895</v>
      </c>
      <c r="AG11" s="48">
        <f>SUM(AG8:AG10)</f>
        <v>230</v>
      </c>
      <c r="AH11" s="42">
        <f>SUM(AH8:AH10)</f>
        <v>49</v>
      </c>
    </row>
    <row r="12" spans="1:34" ht="14.65" thickBot="1" x14ac:dyDescent="0.5"/>
    <row r="13" spans="1:34" ht="64.5" customHeight="1" thickBot="1" x14ac:dyDescent="0.5">
      <c r="A13" s="231" t="s">
        <v>6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33" t="s">
        <v>5</v>
      </c>
      <c r="R13" s="175"/>
      <c r="S13" s="176"/>
      <c r="T13" s="233" t="s">
        <v>132</v>
      </c>
      <c r="U13" s="234"/>
      <c r="V13" s="176"/>
      <c r="W13" s="224" t="s">
        <v>7</v>
      </c>
      <c r="X13" s="232"/>
      <c r="Y13" s="225"/>
      <c r="Z13" s="224" t="s">
        <v>8</v>
      </c>
      <c r="AA13" s="225"/>
      <c r="AB13" s="225"/>
    </row>
    <row r="14" spans="1:34" ht="18" customHeight="1" thickBot="1" x14ac:dyDescent="0.5">
      <c r="A14" s="226" t="s">
        <v>112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32">
        <v>10</v>
      </c>
      <c r="R14" s="232"/>
      <c r="S14" s="232"/>
      <c r="T14" s="232">
        <v>300</v>
      </c>
      <c r="U14" s="232"/>
      <c r="V14" s="232"/>
      <c r="W14" s="232" t="s">
        <v>44</v>
      </c>
      <c r="X14" s="232"/>
      <c r="Y14" s="232"/>
      <c r="Z14" s="232" t="s">
        <v>45</v>
      </c>
      <c r="AA14" s="232"/>
      <c r="AB14" s="232"/>
      <c r="AC14" s="61"/>
      <c r="AD14" s="61"/>
      <c r="AE14" s="212"/>
      <c r="AF14" s="212"/>
      <c r="AG14" s="212"/>
      <c r="AH14" s="223"/>
    </row>
    <row r="15" spans="1:34" ht="14.65" thickBot="1" x14ac:dyDescent="0.5">
      <c r="A15" s="226" t="s">
        <v>113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61"/>
      <c r="AD15" s="61"/>
      <c r="AE15" s="212"/>
      <c r="AF15" s="212"/>
      <c r="AG15" s="212"/>
      <c r="AH15" s="223"/>
    </row>
    <row r="16" spans="1:34" ht="15" customHeight="1" thickBot="1" x14ac:dyDescent="0.5">
      <c r="A16" s="226" t="s">
        <v>9</v>
      </c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32">
        <v>10</v>
      </c>
      <c r="R16" s="232"/>
      <c r="S16" s="232"/>
      <c r="T16" s="232">
        <v>300</v>
      </c>
      <c r="U16" s="232"/>
      <c r="V16" s="232"/>
      <c r="W16" s="232" t="s">
        <v>44</v>
      </c>
      <c r="X16" s="232"/>
      <c r="Y16" s="232"/>
      <c r="Z16" s="232" t="s">
        <v>45</v>
      </c>
      <c r="AA16" s="232"/>
      <c r="AB16" s="232"/>
      <c r="AC16" s="61"/>
      <c r="AD16" s="61"/>
      <c r="AE16" s="212"/>
      <c r="AF16" s="212"/>
      <c r="AG16" s="212"/>
      <c r="AH16" s="223"/>
    </row>
    <row r="17" spans="1:34" ht="26.25" customHeight="1" x14ac:dyDescent="0.5">
      <c r="A17" s="235" t="s">
        <v>18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7" t="s">
        <v>114</v>
      </c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</row>
    <row r="18" spans="1:34" x14ac:dyDescent="0.45">
      <c r="R18" s="60"/>
    </row>
    <row r="19" spans="1:34" x14ac:dyDescent="0.45">
      <c r="A19" s="169" t="s">
        <v>190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X19" s="7" t="s">
        <v>20</v>
      </c>
    </row>
    <row r="20" spans="1:34" x14ac:dyDescent="0.45">
      <c r="A20" s="169" t="s">
        <v>191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Y20" s="7"/>
    </row>
    <row r="21" spans="1:34" x14ac:dyDescent="0.45">
      <c r="Z21" s="170" t="s">
        <v>184</v>
      </c>
      <c r="AA21" s="195"/>
      <c r="AB21" s="195"/>
      <c r="AC21" s="195"/>
      <c r="AD21" s="195"/>
      <c r="AE21" s="195"/>
      <c r="AF21" s="195"/>
      <c r="AG21" s="195"/>
      <c r="AH21" s="195"/>
    </row>
  </sheetData>
  <mergeCells count="46">
    <mergeCell ref="A17:P17"/>
    <mergeCell ref="Q17:AH17"/>
    <mergeCell ref="A1:AH1"/>
    <mergeCell ref="A2:AH2"/>
    <mergeCell ref="W15:Y15"/>
    <mergeCell ref="W16:Y16"/>
    <mergeCell ref="Z14:AB14"/>
    <mergeCell ref="Z15:AB15"/>
    <mergeCell ref="Q15:S15"/>
    <mergeCell ref="Q16:S16"/>
    <mergeCell ref="Q13:S13"/>
    <mergeCell ref="E6:G6"/>
    <mergeCell ref="K6:M6"/>
    <mergeCell ref="Z16:AB16"/>
    <mergeCell ref="A15:P15"/>
    <mergeCell ref="A16:P16"/>
    <mergeCell ref="T15:V15"/>
    <mergeCell ref="T16:V16"/>
    <mergeCell ref="Q6:S6"/>
    <mergeCell ref="W14:Y14"/>
    <mergeCell ref="Q14:S14"/>
    <mergeCell ref="W6:Y6"/>
    <mergeCell ref="W13:Y13"/>
    <mergeCell ref="T14:V14"/>
    <mergeCell ref="T13:V13"/>
    <mergeCell ref="H6:J6"/>
    <mergeCell ref="A6:A7"/>
    <mergeCell ref="B6:D6"/>
    <mergeCell ref="T6:V6"/>
    <mergeCell ref="A13:P13"/>
    <mergeCell ref="Z21:AH21"/>
    <mergeCell ref="A3:AH3"/>
    <mergeCell ref="A4:AH4"/>
    <mergeCell ref="Z6:AB6"/>
    <mergeCell ref="AC6:AE6"/>
    <mergeCell ref="AF6:AH6"/>
    <mergeCell ref="A5:AH5"/>
    <mergeCell ref="AE16:AF16"/>
    <mergeCell ref="AG16:AH16"/>
    <mergeCell ref="AE15:AF15"/>
    <mergeCell ref="AG15:AH15"/>
    <mergeCell ref="N6:P6"/>
    <mergeCell ref="AE14:AF14"/>
    <mergeCell ref="AG14:AH14"/>
    <mergeCell ref="Z13:AB13"/>
    <mergeCell ref="A14:P14"/>
  </mergeCells>
  <phoneticPr fontId="1" type="noConversion"/>
  <pageMargins left="0.75" right="0.24" top="1" bottom="0.37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1"/>
  <sheetViews>
    <sheetView topLeftCell="A16" workbookViewId="0">
      <selection activeCell="O25" sqref="O25"/>
    </sheetView>
  </sheetViews>
  <sheetFormatPr defaultColWidth="9.1328125" defaultRowHeight="14.25" x14ac:dyDescent="0.45"/>
  <cols>
    <col min="1" max="1" width="16.59765625" style="10" customWidth="1"/>
    <col min="2" max="2" width="4.3984375" style="10" customWidth="1"/>
    <col min="3" max="3" width="2.73046875" style="10" customWidth="1"/>
    <col min="4" max="4" width="2.59765625" style="10" customWidth="1"/>
    <col min="5" max="5" width="4" style="10" customWidth="1"/>
    <col min="6" max="7" width="3.1328125" style="10" customWidth="1"/>
    <col min="8" max="8" width="4.265625" style="10" customWidth="1"/>
    <col min="9" max="10" width="3.1328125" style="10" customWidth="1"/>
    <col min="11" max="11" width="4.3984375" style="10" customWidth="1"/>
    <col min="12" max="13" width="3.1328125" style="10" customWidth="1"/>
    <col min="14" max="14" width="4.59765625" style="10" customWidth="1"/>
    <col min="15" max="16" width="3.1328125" style="10" customWidth="1"/>
    <col min="17" max="17" width="4.1328125" style="10" customWidth="1"/>
    <col min="18" max="19" width="3.1328125" style="10" customWidth="1"/>
    <col min="20" max="20" width="4.59765625" style="10" customWidth="1"/>
    <col min="21" max="22" width="3.1328125" style="10" customWidth="1"/>
    <col min="23" max="23" width="4.59765625" style="10" customWidth="1"/>
    <col min="24" max="27" width="3.1328125" style="10" customWidth="1"/>
    <col min="28" max="28" width="4.3984375" style="10" customWidth="1"/>
    <col min="29" max="31" width="3.1328125" style="10" customWidth="1"/>
    <col min="32" max="32" width="5.59765625" style="10" customWidth="1"/>
    <col min="33" max="34" width="4.73046875" style="10" customWidth="1"/>
    <col min="35" max="16384" width="9.1328125" style="10"/>
  </cols>
  <sheetData>
    <row r="1" spans="1:34" ht="15.75" x14ac:dyDescent="0.45">
      <c r="A1" s="238" t="s">
        <v>21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</row>
    <row r="2" spans="1:34" x14ac:dyDescent="0.45">
      <c r="A2" s="170" t="s">
        <v>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</row>
    <row r="3" spans="1:34" x14ac:dyDescent="0.45">
      <c r="A3" s="210" t="s">
        <v>130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</row>
    <row r="4" spans="1:34" ht="14.65" thickBot="1" x14ac:dyDescent="0.5">
      <c r="A4" s="212" t="s">
        <v>182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</row>
    <row r="5" spans="1:34" ht="15" customHeight="1" thickBot="1" x14ac:dyDescent="0.5">
      <c r="A5" s="220" t="s">
        <v>134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2"/>
    </row>
    <row r="6" spans="1:34" ht="15.75" customHeight="1" thickBot="1" x14ac:dyDescent="0.5">
      <c r="A6" s="229" t="s">
        <v>12</v>
      </c>
      <c r="B6" s="213" t="s">
        <v>135</v>
      </c>
      <c r="C6" s="214"/>
      <c r="D6" s="215"/>
      <c r="E6" s="213" t="s">
        <v>136</v>
      </c>
      <c r="F6" s="214"/>
      <c r="G6" s="215"/>
      <c r="H6" s="213" t="s">
        <v>137</v>
      </c>
      <c r="I6" s="227"/>
      <c r="J6" s="228"/>
      <c r="K6" s="213" t="s">
        <v>138</v>
      </c>
      <c r="L6" s="214"/>
      <c r="M6" s="215"/>
      <c r="N6" s="213" t="s">
        <v>139</v>
      </c>
      <c r="O6" s="214"/>
      <c r="P6" s="215"/>
      <c r="Q6" s="213" t="s">
        <v>140</v>
      </c>
      <c r="R6" s="214"/>
      <c r="S6" s="215"/>
      <c r="T6" s="213" t="s">
        <v>141</v>
      </c>
      <c r="U6" s="214"/>
      <c r="V6" s="215"/>
      <c r="W6" s="213" t="s">
        <v>107</v>
      </c>
      <c r="X6" s="214"/>
      <c r="Y6" s="215"/>
      <c r="Z6" s="213" t="s">
        <v>142</v>
      </c>
      <c r="AA6" s="214"/>
      <c r="AB6" s="215"/>
      <c r="AC6" s="213" t="s">
        <v>143</v>
      </c>
      <c r="AD6" s="214"/>
      <c r="AE6" s="216"/>
      <c r="AF6" s="217" t="s">
        <v>13</v>
      </c>
      <c r="AG6" s="218"/>
      <c r="AH6" s="219"/>
    </row>
    <row r="7" spans="1:34" ht="92.25" customHeight="1" thickBot="1" x14ac:dyDescent="0.5">
      <c r="A7" s="230"/>
      <c r="B7" s="38" t="s">
        <v>120</v>
      </c>
      <c r="C7" s="39" t="s">
        <v>1</v>
      </c>
      <c r="D7" s="40" t="s">
        <v>17</v>
      </c>
      <c r="E7" s="38" t="s">
        <v>120</v>
      </c>
      <c r="F7" s="39" t="s">
        <v>1</v>
      </c>
      <c r="G7" s="40" t="s">
        <v>17</v>
      </c>
      <c r="H7" s="38" t="s">
        <v>120</v>
      </c>
      <c r="I7" s="39" t="s">
        <v>1</v>
      </c>
      <c r="J7" s="40" t="s">
        <v>17</v>
      </c>
      <c r="K7" s="38" t="s">
        <v>120</v>
      </c>
      <c r="L7" s="39" t="s">
        <v>1</v>
      </c>
      <c r="M7" s="40" t="s">
        <v>17</v>
      </c>
      <c r="N7" s="38" t="s">
        <v>120</v>
      </c>
      <c r="O7" s="39" t="s">
        <v>1</v>
      </c>
      <c r="P7" s="40" t="s">
        <v>17</v>
      </c>
      <c r="Q7" s="38" t="s">
        <v>120</v>
      </c>
      <c r="R7" s="39" t="s">
        <v>1</v>
      </c>
      <c r="S7" s="40" t="s">
        <v>17</v>
      </c>
      <c r="T7" s="38" t="s">
        <v>120</v>
      </c>
      <c r="U7" s="39" t="s">
        <v>1</v>
      </c>
      <c r="V7" s="40" t="s">
        <v>17</v>
      </c>
      <c r="W7" s="38" t="s">
        <v>120</v>
      </c>
      <c r="X7" s="39" t="s">
        <v>1</v>
      </c>
      <c r="Y7" s="40" t="s">
        <v>17</v>
      </c>
      <c r="Z7" s="38" t="s">
        <v>120</v>
      </c>
      <c r="AA7" s="39" t="s">
        <v>1</v>
      </c>
      <c r="AB7" s="40" t="s">
        <v>17</v>
      </c>
      <c r="AC7" s="38" t="s">
        <v>120</v>
      </c>
      <c r="AD7" s="39" t="s">
        <v>1</v>
      </c>
      <c r="AE7" s="40" t="s">
        <v>17</v>
      </c>
      <c r="AF7" s="38" t="s">
        <v>120</v>
      </c>
      <c r="AG7" s="39" t="s">
        <v>1</v>
      </c>
      <c r="AH7" s="40" t="s">
        <v>17</v>
      </c>
    </row>
    <row r="8" spans="1:34" ht="34.5" customHeight="1" thickTop="1" thickBot="1" x14ac:dyDescent="0.5">
      <c r="A8" s="41" t="s">
        <v>133</v>
      </c>
      <c r="B8" s="49">
        <v>900</v>
      </c>
      <c r="C8" s="50">
        <v>30</v>
      </c>
      <c r="D8" s="51">
        <v>5</v>
      </c>
      <c r="E8" s="49">
        <v>750</v>
      </c>
      <c r="F8" s="50">
        <v>25</v>
      </c>
      <c r="G8" s="51">
        <v>5</v>
      </c>
      <c r="H8" s="49">
        <v>840</v>
      </c>
      <c r="I8" s="50">
        <v>28</v>
      </c>
      <c r="J8" s="51">
        <v>4</v>
      </c>
      <c r="K8" s="49">
        <v>780</v>
      </c>
      <c r="L8" s="50">
        <v>26</v>
      </c>
      <c r="M8" s="51">
        <v>4</v>
      </c>
      <c r="N8" s="49">
        <v>810</v>
      </c>
      <c r="O8" s="50">
        <v>27</v>
      </c>
      <c r="P8" s="51">
        <v>6</v>
      </c>
      <c r="Q8" s="49">
        <v>690</v>
      </c>
      <c r="R8" s="50">
        <v>23</v>
      </c>
      <c r="S8" s="51">
        <v>4</v>
      </c>
      <c r="T8" s="49">
        <v>690</v>
      </c>
      <c r="U8" s="50">
        <v>23</v>
      </c>
      <c r="V8" s="51">
        <v>5</v>
      </c>
      <c r="W8" s="49">
        <v>630</v>
      </c>
      <c r="X8" s="50">
        <v>21</v>
      </c>
      <c r="Y8" s="51">
        <v>5</v>
      </c>
      <c r="Z8" s="49"/>
      <c r="AA8" s="50"/>
      <c r="AB8" s="51"/>
      <c r="AC8" s="49"/>
      <c r="AD8" s="52"/>
      <c r="AE8" s="53"/>
      <c r="AF8" s="48">
        <f>SUM(B8,E8,H8,K8,N8,Q8,T8,W8)</f>
        <v>6090</v>
      </c>
      <c r="AG8" s="48">
        <f>SUM(C8,F8,I8,L8,O8,R8,U8,X8)</f>
        <v>203</v>
      </c>
      <c r="AH8" s="48">
        <f>SUM(D8,J8,M8,P8,S8,V8,Y8,G8)</f>
        <v>38</v>
      </c>
    </row>
    <row r="9" spans="1:34" ht="28.5" customHeight="1" thickBot="1" x14ac:dyDescent="0.5">
      <c r="A9" s="41" t="s">
        <v>16</v>
      </c>
      <c r="B9" s="49"/>
      <c r="C9" s="50"/>
      <c r="D9" s="51"/>
      <c r="E9" s="49">
        <v>90</v>
      </c>
      <c r="F9" s="50">
        <v>3</v>
      </c>
      <c r="G9" s="51">
        <v>1</v>
      </c>
      <c r="H9" s="49"/>
      <c r="I9" s="50"/>
      <c r="J9" s="51"/>
      <c r="K9" s="49">
        <v>90</v>
      </c>
      <c r="L9" s="50">
        <v>3</v>
      </c>
      <c r="M9" s="51">
        <v>1</v>
      </c>
      <c r="N9" s="49">
        <v>90</v>
      </c>
      <c r="O9" s="50">
        <v>3</v>
      </c>
      <c r="P9" s="51">
        <v>1</v>
      </c>
      <c r="Q9" s="49">
        <v>90</v>
      </c>
      <c r="R9" s="50">
        <v>3</v>
      </c>
      <c r="S9" s="51">
        <v>1</v>
      </c>
      <c r="T9" s="49">
        <v>90</v>
      </c>
      <c r="U9" s="50">
        <v>3</v>
      </c>
      <c r="V9" s="51">
        <v>1</v>
      </c>
      <c r="W9" s="49">
        <v>90</v>
      </c>
      <c r="X9" s="50">
        <v>3</v>
      </c>
      <c r="Y9" s="51">
        <v>1</v>
      </c>
      <c r="Z9" s="49"/>
      <c r="AA9" s="50"/>
      <c r="AB9" s="51"/>
      <c r="AC9" s="49"/>
      <c r="AD9" s="52"/>
      <c r="AE9" s="53"/>
      <c r="AF9" s="48">
        <f>SUM(E9,K9,N9,Q9,T9,W9)</f>
        <v>540</v>
      </c>
      <c r="AG9" s="48">
        <f>SUM(F9,L9,O9,R9,U9,X9)</f>
        <v>18</v>
      </c>
      <c r="AH9" s="48">
        <v>6</v>
      </c>
    </row>
    <row r="10" spans="1:34" ht="22.5" customHeight="1" thickBot="1" x14ac:dyDescent="0.5">
      <c r="A10" s="41" t="s">
        <v>15</v>
      </c>
      <c r="B10" s="49"/>
      <c r="C10" s="50"/>
      <c r="D10" s="51"/>
      <c r="E10" s="49">
        <v>60</v>
      </c>
      <c r="F10" s="50">
        <v>2</v>
      </c>
      <c r="G10" s="51">
        <v>1</v>
      </c>
      <c r="H10" s="49"/>
      <c r="I10" s="50"/>
      <c r="J10" s="51"/>
      <c r="K10" s="49">
        <v>90</v>
      </c>
      <c r="L10" s="50">
        <v>3</v>
      </c>
      <c r="M10" s="51">
        <v>2</v>
      </c>
      <c r="N10" s="49"/>
      <c r="O10" s="50"/>
      <c r="P10" s="51"/>
      <c r="Q10" s="49">
        <v>120</v>
      </c>
      <c r="R10" s="50">
        <v>4</v>
      </c>
      <c r="S10" s="51">
        <v>2</v>
      </c>
      <c r="T10" s="49"/>
      <c r="U10" s="50"/>
      <c r="V10" s="51"/>
      <c r="W10" s="49"/>
      <c r="X10" s="50"/>
      <c r="Y10" s="51"/>
      <c r="Z10" s="49"/>
      <c r="AA10" s="50"/>
      <c r="AB10" s="51"/>
      <c r="AC10" s="49"/>
      <c r="AD10" s="52"/>
      <c r="AE10" s="53"/>
      <c r="AF10" s="48">
        <f>SUM(E10,K10,Q10)</f>
        <v>270</v>
      </c>
      <c r="AG10" s="48">
        <f>SUM(F10,L10,R10)</f>
        <v>9</v>
      </c>
      <c r="AH10" s="48">
        <v>5</v>
      </c>
    </row>
    <row r="11" spans="1:34" ht="20.25" customHeight="1" thickBot="1" x14ac:dyDescent="0.5">
      <c r="A11" s="37" t="s">
        <v>14</v>
      </c>
      <c r="B11" s="43">
        <f>SUM(B8:B10)</f>
        <v>900</v>
      </c>
      <c r="C11" s="43">
        <f t="shared" ref="C11:Y11" si="0">SUM(C8:C10)</f>
        <v>30</v>
      </c>
      <c r="D11" s="43">
        <f t="shared" si="0"/>
        <v>5</v>
      </c>
      <c r="E11" s="43">
        <f t="shared" si="0"/>
        <v>900</v>
      </c>
      <c r="F11" s="43">
        <f t="shared" si="0"/>
        <v>30</v>
      </c>
      <c r="G11" s="43">
        <f t="shared" si="0"/>
        <v>7</v>
      </c>
      <c r="H11" s="43">
        <f t="shared" si="0"/>
        <v>840</v>
      </c>
      <c r="I11" s="43">
        <f t="shared" si="0"/>
        <v>28</v>
      </c>
      <c r="J11" s="43">
        <f t="shared" si="0"/>
        <v>4</v>
      </c>
      <c r="K11" s="43">
        <f t="shared" si="0"/>
        <v>960</v>
      </c>
      <c r="L11" s="43">
        <f t="shared" si="0"/>
        <v>32</v>
      </c>
      <c r="M11" s="43">
        <f t="shared" si="0"/>
        <v>7</v>
      </c>
      <c r="N11" s="43">
        <f t="shared" si="0"/>
        <v>900</v>
      </c>
      <c r="O11" s="43">
        <f t="shared" si="0"/>
        <v>30</v>
      </c>
      <c r="P11" s="43">
        <f t="shared" si="0"/>
        <v>7</v>
      </c>
      <c r="Q11" s="43">
        <f t="shared" si="0"/>
        <v>900</v>
      </c>
      <c r="R11" s="43">
        <f t="shared" si="0"/>
        <v>30</v>
      </c>
      <c r="S11" s="43">
        <f t="shared" si="0"/>
        <v>7</v>
      </c>
      <c r="T11" s="43">
        <f t="shared" si="0"/>
        <v>780</v>
      </c>
      <c r="U11" s="43">
        <f t="shared" si="0"/>
        <v>26</v>
      </c>
      <c r="V11" s="43">
        <f t="shared" si="0"/>
        <v>6</v>
      </c>
      <c r="W11" s="43">
        <f t="shared" si="0"/>
        <v>720</v>
      </c>
      <c r="X11" s="43">
        <f t="shared" si="0"/>
        <v>24</v>
      </c>
      <c r="Y11" s="43">
        <f t="shared" si="0"/>
        <v>6</v>
      </c>
      <c r="Z11" s="43"/>
      <c r="AA11" s="44"/>
      <c r="AB11" s="45"/>
      <c r="AC11" s="43"/>
      <c r="AD11" s="46"/>
      <c r="AE11" s="47"/>
      <c r="AF11" s="48">
        <f>SUM(AF8:AF10)</f>
        <v>6900</v>
      </c>
      <c r="AG11" s="48">
        <f>SUM(AG8:AG10)</f>
        <v>230</v>
      </c>
      <c r="AH11" s="42">
        <f>SUM(AH8:AH10)</f>
        <v>49</v>
      </c>
    </row>
    <row r="12" spans="1:34" ht="14.65" thickBot="1" x14ac:dyDescent="0.5"/>
    <row r="13" spans="1:34" ht="64.5" customHeight="1" thickBot="1" x14ac:dyDescent="0.5">
      <c r="A13" s="231" t="s">
        <v>6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33" t="s">
        <v>5</v>
      </c>
      <c r="R13" s="175"/>
      <c r="S13" s="176"/>
      <c r="T13" s="233" t="s">
        <v>132</v>
      </c>
      <c r="U13" s="234"/>
      <c r="V13" s="176"/>
      <c r="W13" s="224" t="s">
        <v>7</v>
      </c>
      <c r="X13" s="232"/>
      <c r="Y13" s="225"/>
      <c r="Z13" s="224" t="s">
        <v>8</v>
      </c>
      <c r="AA13" s="225"/>
      <c r="AB13" s="225"/>
    </row>
    <row r="14" spans="1:34" ht="18" customHeight="1" thickBot="1" x14ac:dyDescent="0.5">
      <c r="A14" s="226" t="s">
        <v>112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32">
        <v>10</v>
      </c>
      <c r="R14" s="232"/>
      <c r="S14" s="232"/>
      <c r="T14" s="232">
        <v>300</v>
      </c>
      <c r="U14" s="232"/>
      <c r="V14" s="232"/>
      <c r="W14" s="232" t="s">
        <v>44</v>
      </c>
      <c r="X14" s="232"/>
      <c r="Y14" s="232"/>
      <c r="Z14" s="232" t="s">
        <v>45</v>
      </c>
      <c r="AA14" s="232"/>
      <c r="AB14" s="232"/>
      <c r="AC14" s="131"/>
      <c r="AD14" s="131"/>
      <c r="AE14" s="212"/>
      <c r="AF14" s="212"/>
      <c r="AG14" s="212"/>
      <c r="AH14" s="223"/>
    </row>
    <row r="15" spans="1:34" ht="14.65" thickBot="1" x14ac:dyDescent="0.5">
      <c r="A15" s="226" t="s">
        <v>113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131"/>
      <c r="AD15" s="131"/>
      <c r="AE15" s="212"/>
      <c r="AF15" s="212"/>
      <c r="AG15" s="212"/>
      <c r="AH15" s="223"/>
    </row>
    <row r="16" spans="1:34" ht="15" customHeight="1" thickBot="1" x14ac:dyDescent="0.5">
      <c r="A16" s="226" t="s">
        <v>9</v>
      </c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32">
        <v>10</v>
      </c>
      <c r="R16" s="232"/>
      <c r="S16" s="232"/>
      <c r="T16" s="232">
        <v>300</v>
      </c>
      <c r="U16" s="232"/>
      <c r="V16" s="232"/>
      <c r="W16" s="232" t="s">
        <v>44</v>
      </c>
      <c r="X16" s="232"/>
      <c r="Y16" s="232"/>
      <c r="Z16" s="232" t="s">
        <v>45</v>
      </c>
      <c r="AA16" s="232"/>
      <c r="AB16" s="232"/>
      <c r="AC16" s="131"/>
      <c r="AD16" s="131"/>
      <c r="AE16" s="212"/>
      <c r="AF16" s="212"/>
      <c r="AG16" s="212"/>
      <c r="AH16" s="223"/>
    </row>
    <row r="17" spans="1:34" ht="26.25" customHeight="1" x14ac:dyDescent="0.5">
      <c r="A17" s="235" t="s">
        <v>18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7" t="s">
        <v>114</v>
      </c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</row>
    <row r="18" spans="1:34" x14ac:dyDescent="0.45">
      <c r="R18" s="132"/>
    </row>
    <row r="19" spans="1:34" x14ac:dyDescent="0.45">
      <c r="A19" s="169" t="s">
        <v>190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X19" s="7" t="s">
        <v>20</v>
      </c>
    </row>
    <row r="20" spans="1:34" x14ac:dyDescent="0.45">
      <c r="A20" s="169" t="s">
        <v>191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Y20" s="7"/>
    </row>
    <row r="21" spans="1:34" x14ac:dyDescent="0.45">
      <c r="Y21" s="195" t="s">
        <v>184</v>
      </c>
      <c r="Z21" s="195"/>
      <c r="AA21" s="195"/>
      <c r="AB21" s="195"/>
      <c r="AC21" s="195"/>
      <c r="AD21" s="195"/>
      <c r="AE21" s="195"/>
      <c r="AF21" s="195"/>
    </row>
  </sheetData>
  <mergeCells count="46">
    <mergeCell ref="AG16:AH16"/>
    <mergeCell ref="A17:P17"/>
    <mergeCell ref="Q17:AH17"/>
    <mergeCell ref="A16:P16"/>
    <mergeCell ref="Q16:S16"/>
    <mergeCell ref="T16:V16"/>
    <mergeCell ref="W16:Y16"/>
    <mergeCell ref="Z16:AB16"/>
    <mergeCell ref="AE16:AF16"/>
    <mergeCell ref="AG14:AH14"/>
    <mergeCell ref="A15:P15"/>
    <mergeCell ref="Q15:S15"/>
    <mergeCell ref="T15:V15"/>
    <mergeCell ref="W15:Y15"/>
    <mergeCell ref="Z15:AB15"/>
    <mergeCell ref="AE15:AF15"/>
    <mergeCell ref="AG15:AH15"/>
    <mergeCell ref="A14:P14"/>
    <mergeCell ref="Q14:S14"/>
    <mergeCell ref="T14:V14"/>
    <mergeCell ref="W14:Y14"/>
    <mergeCell ref="Z14:AB14"/>
    <mergeCell ref="AE14:AF14"/>
    <mergeCell ref="Z6:AB6"/>
    <mergeCell ref="AC6:AE6"/>
    <mergeCell ref="A6:A7"/>
    <mergeCell ref="B6:D6"/>
    <mergeCell ref="E6:G6"/>
    <mergeCell ref="H6:J6"/>
    <mergeCell ref="K6:M6"/>
    <mergeCell ref="Y21:AF21"/>
    <mergeCell ref="A1:AH1"/>
    <mergeCell ref="A2:AH2"/>
    <mergeCell ref="A3:AH3"/>
    <mergeCell ref="A4:AH4"/>
    <mergeCell ref="A5:AH5"/>
    <mergeCell ref="AF6:AH6"/>
    <mergeCell ref="A13:P13"/>
    <mergeCell ref="Q13:S13"/>
    <mergeCell ref="T13:V13"/>
    <mergeCell ref="W13:Y13"/>
    <mergeCell ref="Z13:AB13"/>
    <mergeCell ref="N6:P6"/>
    <mergeCell ref="Q6:S6"/>
    <mergeCell ref="T6:V6"/>
    <mergeCell ref="W6:Y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учебен план</vt:lpstr>
      <vt:lpstr>справка АудЗ</vt:lpstr>
      <vt:lpstr>справка ОбщаЗ</vt:lpstr>
    </vt:vector>
  </TitlesOfParts>
  <Company>Sofia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velikova</dc:creator>
  <cp:lastModifiedBy>Admin</cp:lastModifiedBy>
  <cp:lastPrinted>2019-07-02T07:51:56Z</cp:lastPrinted>
  <dcterms:created xsi:type="dcterms:W3CDTF">2012-03-07T09:02:11Z</dcterms:created>
  <dcterms:modified xsi:type="dcterms:W3CDTF">2024-10-03T10:36:15Z</dcterms:modified>
</cp:coreProperties>
</file>