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3\"/>
    </mc:Choice>
  </mc:AlternateContent>
  <bookViews>
    <workbookView xWindow="0" yWindow="0" windowWidth="11355" windowHeight="427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Б">list!$C$8:$C$19</definedName>
    <definedName name="listМ">list!$C$8:$C$11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F1" i="2" l="1"/>
  <c r="B26" i="2"/>
  <c r="C26" i="2"/>
  <c r="D26" i="2"/>
  <c r="F26" i="2"/>
  <c r="J26" i="2"/>
  <c r="K26" i="2"/>
  <c r="B27" i="2"/>
  <c r="C27" i="2"/>
  <c r="D27" i="2"/>
  <c r="F27" i="2"/>
  <c r="J27" i="2"/>
  <c r="K27" i="2"/>
  <c r="J28" i="2"/>
  <c r="K28" i="2"/>
  <c r="B29" i="2"/>
  <c r="C29" i="2"/>
  <c r="D29" i="2"/>
  <c r="F29" i="2"/>
  <c r="J29" i="2"/>
  <c r="K29" i="2"/>
  <c r="B30" i="2"/>
  <c r="C30" i="2"/>
  <c r="D30" i="2"/>
  <c r="F30" i="2"/>
  <c r="J30" i="2"/>
  <c r="K30" i="2"/>
  <c r="A20" i="3" l="1"/>
  <c r="A3" i="3"/>
  <c r="E33" i="1"/>
  <c r="I11" i="3"/>
  <c r="AB10" i="3"/>
  <c r="AA8" i="3"/>
  <c r="AB9" i="3"/>
  <c r="AB8" i="3"/>
  <c r="AB11" i="3" s="1"/>
  <c r="AA10" i="3"/>
  <c r="AA9" i="3"/>
  <c r="AA11" i="3" s="1"/>
  <c r="Z10" i="3"/>
  <c r="Z9" i="3"/>
  <c r="Z8" i="3"/>
  <c r="D4" i="3"/>
  <c r="X4" i="3"/>
  <c r="C34" i="1"/>
  <c r="E11" i="3"/>
  <c r="F11" i="3"/>
  <c r="G11" i="3"/>
  <c r="H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C11" i="3"/>
  <c r="D11" i="3"/>
  <c r="B11" i="3"/>
  <c r="Z11" i="3" l="1"/>
</calcChain>
</file>

<file path=xl/comments1.xml><?xml version="1.0" encoding="utf-8"?>
<comments xmlns="http://schemas.openxmlformats.org/spreadsheetml/2006/main">
  <authors>
    <author>Livia</author>
  </authors>
  <commentList>
    <comment ref="F8" authorId="0" shapeId="0">
      <text>
        <r>
          <rPr>
            <sz val="9"/>
            <color indexed="81"/>
            <rFont val="Tahoma"/>
            <charset val="1"/>
          </rPr>
          <t xml:space="preserve">
ФС№ 7_06.03.2023 г.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ФС№ 7_06.03.2023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<sst xmlns="http://schemas.openxmlformats.org/spreadsheetml/2006/main" count="268" uniqueCount="177">
  <si>
    <t>СОФИЙСКИ  УНИВЕРСИТЕТ  „СВ. КЛИМЕНТ ОХРИДСКИ”</t>
  </si>
  <si>
    <t>У Ч Е Б Е Н      П Л А Н</t>
  </si>
  <si>
    <t>Утвърден от Академически съвет с протокол</t>
  </si>
  <si>
    <t>Професионално направление:</t>
  </si>
  <si>
    <t>Специалност:</t>
  </si>
  <si>
    <t>Форма на обучение:</t>
  </si>
  <si>
    <t>Продължителност на обучението (брой семестри):</t>
  </si>
  <si>
    <t>Професионална квалификация:</t>
  </si>
  <si>
    <t>№   .............  /  .......................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</si>
  <si>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</si>
  <si>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</si>
  <si>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</si>
  <si>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</si>
  <si>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</si>
  <si>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</si>
  <si>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</si>
  <si>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</si>
  <si>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</si>
  <si>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</si>
  <si>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</si>
  <si>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</si>
  <si>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</si>
  <si>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</si>
  <si>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</si>
  <si>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</si>
  <si>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</si>
  <si>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</si>
  <si>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</si>
  <si>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</si>
  <si>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</si>
  <si>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</si>
  <si>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4</t>
  </si>
  <si>
    <t>5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</si>
  <si>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</si>
  <si>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</si>
  <si>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</si>
  <si>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</si>
  <si>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</si>
  <si>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</si>
  <si>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</si>
  <si>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</si>
  <si>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</si>
  <si>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</si>
  <si>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</si>
  <si>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</si>
  <si>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</si>
  <si>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</si>
  <si>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</si>
  <si>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</si>
  <si>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</si>
  <si>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</si>
  <si>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</si>
  <si>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</si>
  <si>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</si>
  <si>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</si>
  <si>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</si>
  <si>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</si>
  <si>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</si>
  <si>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Общо</t>
  </si>
  <si>
    <t>натоваре-ност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</si>
  <si>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</si>
  <si>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</si>
  <si>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</si>
  <si>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</si>
  <si>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</si>
  <si>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</si>
  <si>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</si>
  <si>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</si>
  <si>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</si>
  <si>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</si>
  <si>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ОКС „магистър”</t>
  </si>
  <si>
    <t>Първа държавна   сесия</t>
  </si>
  <si>
    <t>Втора държавна   сесия</t>
  </si>
  <si>
    <t>Магистърска програма:</t>
  </si>
  <si>
    <t>Наименование на практиката / курсовата работа</t>
  </si>
  <si>
    <t>1.1 Теория и управление на образованието</t>
  </si>
  <si>
    <t>1.2 Педагогика</t>
  </si>
  <si>
    <t>1.3 Педагогика на обучението по…</t>
  </si>
  <si>
    <t>2.1 Филология</t>
  </si>
  <si>
    <t>2.2 История и археология</t>
  </si>
  <si>
    <t>2.3 Философия</t>
  </si>
  <si>
    <t>2.4 Религия и теология</t>
  </si>
  <si>
    <t>3.1 Социология, антропология и науки за културата</t>
  </si>
  <si>
    <t>3.2 Психология</t>
  </si>
  <si>
    <t>3.3 Политически науки</t>
  </si>
  <si>
    <t>3.4 Социални дейности</t>
  </si>
  <si>
    <t>3.5 Обществени комуникации и информационни науки</t>
  </si>
  <si>
    <t>3.6 Право</t>
  </si>
  <si>
    <t>3.7 Администрация и управление</t>
  </si>
  <si>
    <t>3.8 Икономика</t>
  </si>
  <si>
    <t>4.1 Физически науки</t>
  </si>
  <si>
    <t>4.2 Химически науки</t>
  </si>
  <si>
    <t>4.3 Биологически науки</t>
  </si>
  <si>
    <t>4.4 Науки за земята</t>
  </si>
  <si>
    <t>4.5 Математика</t>
  </si>
  <si>
    <t>4.6 Информатика и компютърни науки</t>
  </si>
  <si>
    <t>5.3 Комуникационна и компютърна техника</t>
  </si>
  <si>
    <t>5.11 Биотехнологии</t>
  </si>
  <si>
    <t>7.1 Медицина</t>
  </si>
  <si>
    <t>7.3 Фармация</t>
  </si>
  <si>
    <t>7.4 Обществено здраве</t>
  </si>
  <si>
    <t>7.5 Здравни грижи</t>
  </si>
  <si>
    <t>редовна форма на обучение</t>
  </si>
  <si>
    <t>задочна форма на обучение</t>
  </si>
  <si>
    <t>дистанционна форма на обучение</t>
  </si>
  <si>
    <t>1 /един/ семестър</t>
  </si>
  <si>
    <t>2 /два/ семестъра</t>
  </si>
  <si>
    <t>3 /три/ семестъра</t>
  </si>
  <si>
    <t>4 /четири/ семестъра</t>
  </si>
  <si>
    <t>5 /пет/ семестъра</t>
  </si>
  <si>
    <t>6 /шест/ семестъра</t>
  </si>
  <si>
    <t>7 /седем/ семестъра</t>
  </si>
  <si>
    <t>8 /осем/ семестъра</t>
  </si>
  <si>
    <t>9 /девет/ семестъра</t>
  </si>
  <si>
    <t>10 /десет/ семестъра</t>
  </si>
  <si>
    <t>11 /единадесет/ семестъра</t>
  </si>
  <si>
    <t>12 /дванадесет/ семестъра</t>
  </si>
  <si>
    <t>ФИЛОСОФСКИ ФАКУЛТЕТ</t>
  </si>
  <si>
    <t>ИСТОРИЧЕСКИ ФАКУЛТЕТ</t>
  </si>
  <si>
    <t>ФАКУЛТЕТ ПО СЛАВЯНСКИ ФИЛОЛОГИИ</t>
  </si>
  <si>
    <t>ФАКУЛТЕТ ПО  КЛАСИЧЕСКИ И НОВИ ФИЛОЛОГИИ</t>
  </si>
  <si>
    <t>ФАКУЛТЕТ ПО ПЕДАГОГИКА</t>
  </si>
  <si>
    <t>ФАКУЛТЕТ ПО НАЧАЛНА И ПРЕДУЧИЛИЩНА ПЕДАГОГИКА</t>
  </si>
  <si>
    <t>ЮРИДИЧЕСКИ ФАКУЛТЕТ</t>
  </si>
  <si>
    <t>БОГОСЛОВСКИ ФАКУЛТЕТ</t>
  </si>
  <si>
    <t>ГЕОЛОГО-ГЕОГРАФСКИ ФАКУЛТЕТ</t>
  </si>
  <si>
    <t>БИОЛОГИЧЕСКИ ФАКУЛТЕТ</t>
  </si>
  <si>
    <t>ФАКУЛТЕТ ПО ЖУРНАЛИСТИКА И МАСОВА КОМУНИКАЦИЯ</t>
  </si>
  <si>
    <t>ФАКУЛТЕТ ПО МАТЕМАТИКА И ИНФОРМАТИКА</t>
  </si>
  <si>
    <t>ФАКУЛТЕТ ПО ХИМИЯ И ФАРМАЦИЯ</t>
  </si>
  <si>
    <t>ФИЗИЧЕСКИ ФАКУЛТЕТ</t>
  </si>
  <si>
    <t>СТОПАНСКИ ФАКУЛТЕТ</t>
  </si>
  <si>
    <t>МЕДИЦИНСКИ ФАКУЛТЕТ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</si>
  <si>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</si>
  <si>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</si>
  <si>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 xml:space="preserve">Програмата отваря широк кръг от възможности по отношение на професионалната реализация на завършилите бакалаври. Техните умения могат да намерят приложение в свързани с тези страни отдели на правителствени и неправителствени организации, на журналистическото поприще и в света на реалната икономика в работата на фирми, работещи и търгуващи с тази част на света, или в източни компании, търсещи възможности за инвестиции в България и в Европа като цяло. Броят на такива компании през следващите години неминуемо ще нараства, поради интензивното развитие на региона и отварянето му към света. 
</t>
  </si>
  <si>
    <t>и</t>
  </si>
  <si>
    <t>Проблеми на стопанската динамика на Изтока</t>
  </si>
  <si>
    <t>Източна Азия и Тихоокеанският регион: ключ към глобалното бъдеще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</si>
  <si>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 5  кредита (1-ви семестър - 5 кредита; 2-ри семестър – 0 кредита) Списъкът не е изчерпаелен - студентите могат да избират дисциплини от всички магистърски програми във ФКНФ)</t>
    </r>
  </si>
  <si>
    <t>Геополитически проблеми на актуалната глобална динамика и Изтока</t>
  </si>
  <si>
    <t>Защита на магистърска теза</t>
  </si>
  <si>
    <t>Юли</t>
  </si>
  <si>
    <t>Октомври</t>
  </si>
  <si>
    <t>юли</t>
  </si>
  <si>
    <t>октомври</t>
  </si>
  <si>
    <t>З</t>
  </si>
  <si>
    <t>ки</t>
  </si>
  <si>
    <t>И</t>
  </si>
  <si>
    <r>
      <t xml:space="preserve">Задължителни дисциплини - </t>
    </r>
    <r>
      <rPr>
        <i/>
        <sz val="9"/>
        <rFont val="Arial"/>
        <family val="2"/>
        <charset val="204"/>
      </rPr>
      <t>40 кредита мин. Всички теоретични дисциплини завършват с курсов проект</t>
    </r>
  </si>
  <si>
    <t>В резултат на обучението си студентите задълбочават своята компетентност в специфичната за региона обществено-политическа, геополитическа и икономическа и културна проблематика. Тъй като културната компетентност е немислима без определена степен на владеене на съответния език, те подобряват подобрили своите комуникативни компетенции и могат да ползват писмено и, в по-малка степен, устно, един от важните за региона езици. Същевременно те са способни да разбират, анализират и тълкуват с разбиране документи, издадени от международните финансови институции (Световна Банка, МВФ), от правителствата, от междуправителствени и неправителствени организации.</t>
  </si>
  <si>
    <t>Южна, Източна и Югоизточна Азия във фокуса на документалното кино: дискурс, историчност и интерпретация</t>
  </si>
  <si>
    <t xml:space="preserve">Проблеми на иновационното и технологическо развитие на Южна, Източна и Югоизточна Азия </t>
  </si>
  <si>
    <t>Дипломация и международни отношения - проблеми и перспективи пред  Южна, Източна и Югоизточна Азия.</t>
  </si>
  <si>
    <t>Завършилите програмата получават квалификация "магистър по изтокознание - Южна, Източна и Югоизточна Азия"</t>
  </si>
  <si>
    <t>К</t>
  </si>
  <si>
    <t>Н</t>
  </si>
  <si>
    <t>А</t>
  </si>
  <si>
    <t xml:space="preserve">Програмата се води на български или на английски език в зависимост от присъствието на чуждестранни студенти. Отворена е за специалисти, завършили бакалавърска степен от специалност ЮИЮА, както други от други специалности, владеещи ниво B2 на източен език (японски, китайски, корейски, хинди, виетнамски) и на английски. Целта на програмата е студентите да придобият задълбочени знания и умения, които да обслужват кариерните им планове, свързани с Южна, Източна и Югоизточна Азия. </t>
  </si>
  <si>
    <t>Обучението на магистрантите се развива в 5 основни насоки: 1. разширяване и задълбочаване на ключовите представи и понятия, свързани с разбирането на обществата от Южна, Източна и Югоизточна Азия и на актуалните процеси в тях; 2. разширяване и задълбочаване на познанията им за културните и политическите връзки на държавите в региона, както и контактите им с Европа - в културен, политически и икономически аспект; 3. запознаване с актуалните свстояния и тенденции на икономиките в региона в контекста на глобализацията; 4. подготовка на магистърска теза по актуална обществено-политическа или културна тема, която да развие и разкрие аналитичните им способности, както и уменията им да излагат теза ясно и достъпно; 5. да усъвършенстват познанията си по източен език чрез четене и превод на оригинални текстове.</t>
  </si>
  <si>
    <t>/Проф. д-р Мадлен Данова/</t>
  </si>
  <si>
    <r>
      <t>Учебният план е приет с решение на</t>
    </r>
    <r>
      <rPr>
        <b/>
        <sz val="10"/>
        <rFont val="Arial"/>
        <family val="2"/>
        <charset val="204"/>
      </rPr>
      <t xml:space="preserve"> ФС № 4 от 13.12.2016 г.</t>
    </r>
  </si>
  <si>
    <t>/проф. д-р Мадлен Данова/</t>
  </si>
  <si>
    <r>
      <t>Учебният план е приет с решение на ФС №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204"/>
      </rPr>
      <t>4 от 13.12.2016 г.</t>
    </r>
  </si>
  <si>
    <t>Южна, Източна и Югоизточна Азия</t>
  </si>
  <si>
    <t>Новият път на коприната - стратегията „Икономически пояс. Морски път“ (ИПМП) на КНР</t>
  </si>
  <si>
    <t>Втори източен език</t>
  </si>
  <si>
    <t>Съвременно индонезийско общество и култура</t>
  </si>
  <si>
    <t>Източен език (японски, корейски, китайски, хинди, виетнамски, индонезийски) - част 1</t>
  </si>
  <si>
    <t>Източен език (японски, корейски, китайски, хинди, виетнамски, индонезийски) - част 2</t>
  </si>
  <si>
    <r>
      <rPr>
        <b/>
        <u/>
        <sz val="10"/>
        <rFont val="Arial"/>
        <family val="2"/>
        <charset val="204"/>
      </rPr>
      <t xml:space="preserve">Забележка: </t>
    </r>
    <r>
      <rPr>
        <sz val="10"/>
        <rFont val="Arial"/>
        <family val="2"/>
        <charset val="204"/>
      </rPr>
      <t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 (*1)</t>
    </r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</si>
  <si>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</si>
  <si>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</si>
  <si>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7</t>
  </si>
  <si>
    <t xml:space="preserve">за випуска, започнал през зимен/летен семестър на 2023/2024  уч. година </t>
  </si>
  <si>
    <t xml:space="preserve">Европа и Индия - културни идентичности и влияния </t>
  </si>
  <si>
    <t>България и страните от Южна, Източна и Югоизточна 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</si>
</sst>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0" xfId="0" applyProtection="1">
      <protection locked="0"/>
    </xf>
    <xf numFmtId="0" fontId="10" fillId="0" borderId="11" xfId="0" applyFont="1" applyBorder="1" applyAlignment="1" applyProtection="1">
      <alignment horizontal="center" vertical="center" textRotation="90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textRotation="90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textRotation="90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 applyProtection="1">
      <alignment vertical="center"/>
      <protection hidden="1"/>
    </xf>
    <xf numFmtId="0" fontId="32" fillId="0" borderId="4" xfId="0" applyFont="1" applyBorder="1" applyAlignment="1" applyProtection="1">
      <alignment horizontal="center" vertical="center"/>
      <protection hidden="1"/>
    </xf>
    <xf numFmtId="0" fontId="32" fillId="0" borderId="5" xfId="0" applyFont="1" applyBorder="1" applyAlignment="1" applyProtection="1">
      <alignment horizontal="center" vertical="center"/>
      <protection hidden="1"/>
    </xf>
    <xf numFmtId="0" fontId="32" fillId="0" borderId="7" xfId="0" applyFont="1" applyBorder="1" applyAlignment="1" applyProtection="1">
      <alignment horizontal="center" vertical="center"/>
      <protection hidden="1"/>
    </xf>
    <xf numFmtId="0" fontId="32" fillId="0" borderId="8" xfId="0" applyFont="1" applyBorder="1" applyAlignment="1" applyProtection="1">
      <alignment horizontal="center" vertical="center"/>
      <protection hidden="1"/>
    </xf>
    <xf numFmtId="0" fontId="32" fillId="0" borderId="9" xfId="0" applyFont="1" applyBorder="1" applyAlignment="1" applyProtection="1">
      <alignment horizontal="center" vertical="center"/>
      <protection hidden="1"/>
    </xf>
    <xf numFmtId="0" fontId="32" fillId="0" borderId="10" xfId="0" applyFont="1" applyBorder="1" applyAlignment="1" applyProtection="1">
      <alignment horizontal="center" vertical="center"/>
      <protection hidden="1"/>
    </xf>
    <xf numFmtId="0" fontId="32" fillId="0" borderId="30" xfId="0" applyFont="1" applyBorder="1" applyAlignment="1" applyProtection="1">
      <alignment horizontal="center" vertical="center"/>
      <protection hidden="1"/>
    </xf>
    <xf numFmtId="0" fontId="32" fillId="0" borderId="3" xfId="0" applyFont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 textRotation="90" wrapText="1"/>
      <protection hidden="1"/>
    </xf>
    <xf numFmtId="0" fontId="5" fillId="0" borderId="31" xfId="0" applyFont="1" applyBorder="1" applyAlignment="1" applyProtection="1">
      <alignment vertical="center"/>
      <protection hidden="1"/>
    </xf>
    <xf numFmtId="0" fontId="5" fillId="0" borderId="32" xfId="0" applyFont="1" applyBorder="1" applyAlignment="1" applyProtection="1">
      <alignment vertical="center"/>
      <protection hidden="1"/>
    </xf>
    <xf numFmtId="0" fontId="32" fillId="0" borderId="13" xfId="0" applyFont="1" applyBorder="1" applyAlignment="1" applyProtection="1">
      <alignment horizontal="center" vertical="center" textRotation="90"/>
      <protection hidden="1"/>
    </xf>
    <xf numFmtId="0" fontId="32" fillId="0" borderId="6" xfId="0" applyFont="1" applyBorder="1" applyAlignment="1" applyProtection="1">
      <alignment horizontal="center" vertical="center" textRotation="90"/>
      <protection hidden="1"/>
    </xf>
    <xf numFmtId="0" fontId="32" fillId="0" borderId="14" xfId="0" applyFont="1" applyBorder="1" applyAlignment="1" applyProtection="1">
      <alignment horizontal="center" vertical="center" textRotation="90"/>
      <protection hidden="1"/>
    </xf>
    <xf numFmtId="0" fontId="32" fillId="0" borderId="2" xfId="0" applyFont="1" applyBorder="1" applyAlignment="1" applyProtection="1">
      <alignment horizontal="center" vertical="center" textRotation="90"/>
      <protection hidden="1"/>
    </xf>
    <xf numFmtId="0" fontId="10" fillId="2" borderId="30" xfId="0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33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1" fillId="2" borderId="34" xfId="0" applyFont="1" applyFill="1" applyBorder="1" applyAlignment="1" applyProtection="1">
      <alignment horizontal="right" vertical="center" wrapText="1"/>
      <protection hidden="1"/>
    </xf>
    <xf numFmtId="0" fontId="13" fillId="0" borderId="35" xfId="0" applyFont="1" applyBorder="1" applyAlignment="1" applyProtection="1">
      <alignment horizontal="right" vertical="center" wrapText="1"/>
      <protection locked="0"/>
    </xf>
    <xf numFmtId="0" fontId="13" fillId="0" borderId="36" xfId="0" applyFont="1" applyBorder="1" applyAlignment="1" applyProtection="1">
      <alignment horizontal="right" vertical="center" wrapText="1"/>
      <protection locked="0"/>
    </xf>
    <xf numFmtId="0" fontId="13" fillId="0" borderId="37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7" fillId="0" borderId="29" xfId="0" applyFont="1" applyBorder="1" applyAlignment="1" applyProtection="1">
      <alignment wrapText="1"/>
      <protection hidden="1"/>
    </xf>
    <xf numFmtId="0" fontId="17" fillId="0" borderId="38" xfId="0" applyFont="1" applyBorder="1" applyAlignment="1" applyProtection="1">
      <alignment wrapText="1"/>
      <protection hidden="1"/>
    </xf>
    <xf numFmtId="0" fontId="33" fillId="0" borderId="38" xfId="0" applyFont="1" applyBorder="1" applyAlignment="1" applyProtection="1">
      <alignment wrapText="1"/>
      <protection hidden="1"/>
    </xf>
    <xf numFmtId="0" fontId="33" fillId="0" borderId="39" xfId="0" applyFont="1" applyBorder="1" applyAlignment="1" applyProtection="1">
      <alignment wrapText="1"/>
      <protection hidden="1"/>
    </xf>
    <xf numFmtId="0" fontId="17" fillId="0" borderId="40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8" fillId="0" borderId="41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33" fillId="0" borderId="41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0" fillId="0" borderId="41" xfId="0" applyFont="1" applyBorder="1" applyAlignment="1" applyProtection="1">
      <alignment wrapText="1"/>
      <protection hidden="1"/>
    </xf>
    <xf numFmtId="0" fontId="17" fillId="0" borderId="27" xfId="0" applyFont="1" applyBorder="1" applyAlignment="1" applyProtection="1">
      <alignment wrapText="1"/>
      <protection hidden="1"/>
    </xf>
    <xf numFmtId="0" fontId="17" fillId="0" borderId="42" xfId="0" applyFont="1" applyBorder="1" applyAlignment="1" applyProtection="1">
      <alignment wrapText="1"/>
      <protection hidden="1"/>
    </xf>
    <xf numFmtId="0" fontId="33" fillId="0" borderId="42" xfId="0" applyFont="1" applyBorder="1" applyAlignment="1" applyProtection="1">
      <alignment wrapText="1"/>
      <protection hidden="1"/>
    </xf>
    <xf numFmtId="0" fontId="33" fillId="0" borderId="43" xfId="0" applyFont="1" applyBorder="1" applyAlignment="1" applyProtection="1">
      <alignment wrapText="1"/>
      <protection hidden="1"/>
    </xf>
    <xf numFmtId="0" fontId="22" fillId="0" borderId="40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34" fillId="0" borderId="41" xfId="0" applyFont="1" applyBorder="1" applyAlignment="1">
      <alignment wrapText="1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>
      <alignment wrapText="1"/>
    </xf>
    <xf numFmtId="0" fontId="34" fillId="0" borderId="38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25" fillId="0" borderId="29" xfId="0" applyFont="1" applyBorder="1" applyAlignment="1">
      <alignment horizontal="left" wrapText="1"/>
    </xf>
    <xf numFmtId="0" fontId="25" fillId="0" borderId="38" xfId="0" applyFont="1" applyBorder="1" applyAlignment="1">
      <alignment horizontal="left" wrapText="1"/>
    </xf>
    <xf numFmtId="0" fontId="25" fillId="0" borderId="38" xfId="0" applyFont="1" applyBorder="1" applyAlignment="1" applyProtection="1">
      <alignment horizontal="left" wrapText="1"/>
      <protection locked="0"/>
    </xf>
    <xf numFmtId="0" fontId="25" fillId="0" borderId="39" xfId="0" applyFont="1" applyBorder="1" applyAlignment="1" applyProtection="1">
      <alignment horizontal="left" wrapText="1"/>
      <protection locked="0"/>
    </xf>
    <xf numFmtId="0" fontId="22" fillId="0" borderId="40" xfId="0" applyFont="1" applyBorder="1" applyAlignment="1" applyProtection="1">
      <alignment wrapText="1"/>
      <protection locked="0"/>
    </xf>
    <xf numFmtId="0" fontId="22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alignment wrapText="1"/>
      <protection locked="0"/>
    </xf>
    <xf numFmtId="0" fontId="34" fillId="0" borderId="41" xfId="0" applyFont="1" applyBorder="1" applyAlignment="1" applyProtection="1">
      <alignment wrapText="1"/>
      <protection locked="0"/>
    </xf>
    <xf numFmtId="0" fontId="17" fillId="0" borderId="0" xfId="0" quotePrefix="1" applyFont="1" applyProtection="1">
      <protection locked="0"/>
    </xf>
    <xf numFmtId="0" fontId="17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28" fillId="0" borderId="0" xfId="0" applyFont="1" applyAlignment="1" applyProtection="1">
      <alignment vertical="center"/>
      <protection locked="0"/>
    </xf>
    <xf numFmtId="0" fontId="17" fillId="0" borderId="0" xfId="0" applyFont="1"/>
    <xf numFmtId="0" fontId="33" fillId="0" borderId="0" xfId="0" applyFont="1"/>
    <xf numFmtId="0" fontId="22" fillId="0" borderId="29" xfId="0" applyFont="1" applyBorder="1" applyAlignment="1" applyProtection="1">
      <alignment wrapText="1"/>
      <protection hidden="1"/>
    </xf>
    <xf numFmtId="0" fontId="22" fillId="0" borderId="38" xfId="0" applyFont="1" applyBorder="1" applyAlignment="1" applyProtection="1">
      <alignment wrapText="1"/>
      <protection hidden="1"/>
    </xf>
    <xf numFmtId="0" fontId="34" fillId="0" borderId="38" xfId="0" applyFont="1" applyBorder="1" applyAlignment="1" applyProtection="1">
      <alignment wrapText="1"/>
      <protection hidden="1"/>
    </xf>
    <xf numFmtId="0" fontId="34" fillId="0" borderId="39" xfId="0" applyFont="1" applyBorder="1" applyAlignment="1" applyProtection="1">
      <alignment wrapText="1"/>
      <protection hidden="1"/>
    </xf>
    <xf numFmtId="0" fontId="22" fillId="0" borderId="40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34" fillId="0" borderId="41" xfId="0" applyFont="1" applyBorder="1" applyAlignment="1" applyProtection="1">
      <alignment wrapText="1"/>
      <protection hidden="1"/>
    </xf>
    <xf numFmtId="0" fontId="22" fillId="0" borderId="27" xfId="0" applyFont="1" applyBorder="1" applyAlignment="1" applyProtection="1">
      <alignment wrapText="1"/>
      <protection hidden="1"/>
    </xf>
    <xf numFmtId="0" fontId="22" fillId="0" borderId="42" xfId="0" applyFont="1" applyBorder="1" applyAlignment="1" applyProtection="1">
      <alignment wrapText="1"/>
      <protection hidden="1"/>
    </xf>
    <xf numFmtId="0" fontId="9" fillId="0" borderId="20" xfId="0" applyFont="1" applyBorder="1" applyAlignment="1" applyProtection="1">
      <alignment horizontal="center" vertical="center" textRotation="90" wrapText="1"/>
      <protection hidden="1"/>
    </xf>
    <xf numFmtId="0" fontId="9" fillId="0" borderId="21" xfId="0" applyFont="1" applyBorder="1" applyAlignment="1" applyProtection="1">
      <alignment horizontal="center" vertical="center" textRotation="90" wrapText="1"/>
      <protection hidden="1"/>
    </xf>
    <xf numFmtId="0" fontId="35" fillId="0" borderId="22" xfId="0" applyFont="1" applyBorder="1" applyAlignment="1" applyProtection="1">
      <alignment horizontal="center" vertical="center" textRotation="90"/>
      <protection hidden="1"/>
    </xf>
    <xf numFmtId="0" fontId="9" fillId="0" borderId="44" xfId="0" applyFont="1" applyBorder="1" applyAlignment="1" applyProtection="1">
      <alignment horizontal="center" vertical="center" textRotation="90" wrapText="1"/>
      <protection hidden="1"/>
    </xf>
    <xf numFmtId="0" fontId="9" fillId="0" borderId="45" xfId="0" applyFont="1" applyBorder="1" applyAlignment="1" applyProtection="1">
      <alignment horizontal="center" vertical="center" textRotation="90" wrapText="1"/>
      <protection hidden="1"/>
    </xf>
    <xf numFmtId="0" fontId="35" fillId="0" borderId="46" xfId="0" applyFont="1" applyBorder="1" applyAlignment="1" applyProtection="1">
      <alignment horizontal="center" vertical="center" textRotation="90"/>
      <protection hidden="1"/>
    </xf>
    <xf numFmtId="0" fontId="39" fillId="0" borderId="0" xfId="0" applyFont="1" applyProtection="1"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Protection="1">
      <protection hidden="1"/>
    </xf>
    <xf numFmtId="0" fontId="1" fillId="0" borderId="25" xfId="0" applyFont="1" applyFill="1" applyBorder="1" applyAlignment="1" applyProtection="1">
      <alignment horizontal="center" vertical="center" textRotation="90" wrapText="1"/>
      <protection hidden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49" fontId="1" fillId="0" borderId="7" xfId="0" applyNumberFormat="1" applyFont="1" applyFill="1" applyBorder="1" applyAlignment="1" applyProtection="1">
      <alignment horizontal="center" vertical="center"/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ill="1"/>
    <xf numFmtId="49" fontId="6" fillId="0" borderId="0" xfId="0" applyNumberFormat="1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31" fillId="0" borderId="0" xfId="0" applyFont="1" applyFill="1" applyProtection="1">
      <protection locked="0"/>
    </xf>
    <xf numFmtId="0" fontId="6" fillId="0" borderId="0" xfId="0" applyFont="1" applyFill="1" applyAlignment="1"/>
    <xf numFmtId="0" fontId="0" fillId="0" borderId="0" xfId="0" applyFill="1" applyAlignment="1">
      <alignment horizontal="center"/>
    </xf>
    <xf numFmtId="0" fontId="18" fillId="0" borderId="0" xfId="0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locked="0" hidden="1"/>
    </xf>
    <xf numFmtId="0" fontId="22" fillId="0" borderId="0" xfId="0" applyFont="1" applyBorder="1" applyAlignment="1" applyProtection="1">
      <alignment horizontal="left" vertical="top" wrapText="1"/>
      <protection hidden="1"/>
    </xf>
    <xf numFmtId="0" fontId="22" fillId="0" borderId="41" xfId="0" applyFont="1" applyBorder="1" applyAlignment="1" applyProtection="1">
      <alignment horizontal="left" vertical="top" wrapText="1"/>
      <protection hidden="1"/>
    </xf>
    <xf numFmtId="0" fontId="27" fillId="0" borderId="27" xfId="0" applyFont="1" applyBorder="1" applyAlignment="1" applyProtection="1">
      <alignment horizontal="left" wrapText="1"/>
      <protection locked="0"/>
    </xf>
    <xf numFmtId="0" fontId="27" fillId="0" borderId="42" xfId="0" applyFont="1" applyBorder="1" applyAlignment="1" applyProtection="1">
      <alignment horizontal="left" wrapText="1"/>
      <protection locked="0"/>
    </xf>
    <xf numFmtId="0" fontId="27" fillId="0" borderId="43" xfId="0" applyFont="1" applyBorder="1" applyAlignment="1" applyProtection="1">
      <alignment horizontal="left" wrapText="1"/>
      <protection locked="0"/>
    </xf>
    <xf numFmtId="0" fontId="22" fillId="0" borderId="29" xfId="0" applyFont="1" applyBorder="1" applyAlignment="1" applyProtection="1">
      <alignment horizontal="left" vertical="top" wrapText="1"/>
      <protection hidden="1"/>
    </xf>
    <xf numFmtId="0" fontId="22" fillId="0" borderId="38" xfId="0" applyFont="1" applyBorder="1" applyAlignment="1" applyProtection="1">
      <alignment horizontal="left" vertical="top" wrapText="1"/>
      <protection hidden="1"/>
    </xf>
    <xf numFmtId="0" fontId="22" fillId="0" borderId="39" xfId="0" applyFont="1" applyBorder="1" applyAlignment="1" applyProtection="1">
      <alignment horizontal="left" vertical="top" wrapText="1"/>
      <protection hidden="1"/>
    </xf>
    <xf numFmtId="0" fontId="22" fillId="0" borderId="40" xfId="0" applyFont="1" applyBorder="1" applyAlignment="1" applyProtection="1">
      <alignment horizontal="left" vertical="top" wrapText="1"/>
      <protection hidden="1"/>
    </xf>
    <xf numFmtId="0" fontId="22" fillId="0" borderId="42" xfId="0" applyFont="1" applyBorder="1" applyAlignment="1" applyProtection="1">
      <alignment horizontal="left" vertical="top" wrapText="1"/>
      <protection hidden="1"/>
    </xf>
    <xf numFmtId="0" fontId="22" fillId="0" borderId="43" xfId="0" applyFont="1" applyBorder="1" applyAlignment="1" applyProtection="1">
      <alignment horizontal="left" vertical="top" wrapText="1"/>
      <protection hidden="1"/>
    </xf>
    <xf numFmtId="0" fontId="22" fillId="0" borderId="27" xfId="0" applyFont="1" applyBorder="1" applyAlignment="1">
      <alignment horizontal="left" vertical="top" wrapText="1"/>
    </xf>
    <xf numFmtId="0" fontId="22" fillId="0" borderId="42" xfId="0" applyFont="1" applyBorder="1" applyAlignment="1">
      <alignment horizontal="left" vertical="top" wrapText="1"/>
    </xf>
    <xf numFmtId="0" fontId="22" fillId="0" borderId="43" xfId="0" applyFont="1" applyBorder="1" applyAlignment="1">
      <alignment horizontal="left" vertical="top" wrapText="1"/>
    </xf>
    <xf numFmtId="0" fontId="23" fillId="0" borderId="28" xfId="0" applyFont="1" applyBorder="1" applyAlignment="1" applyProtection="1">
      <alignment horizontal="left" vertical="center" wrapText="1"/>
      <protection locked="0"/>
    </xf>
    <xf numFmtId="0" fontId="23" fillId="0" borderId="47" xfId="0" applyFont="1" applyBorder="1" applyAlignment="1" applyProtection="1">
      <alignment horizontal="left" vertical="center" wrapText="1"/>
      <protection locked="0"/>
    </xf>
    <xf numFmtId="0" fontId="23" fillId="0" borderId="48" xfId="0" applyFont="1" applyBorder="1" applyAlignment="1" applyProtection="1">
      <alignment horizontal="left" vertical="center" wrapText="1"/>
      <protection locked="0"/>
    </xf>
    <xf numFmtId="0" fontId="22" fillId="0" borderId="29" xfId="0" applyFont="1" applyBorder="1" applyAlignment="1" applyProtection="1">
      <alignment horizontal="left" vertical="center" wrapText="1"/>
      <protection hidden="1"/>
    </xf>
    <xf numFmtId="0" fontId="22" fillId="0" borderId="38" xfId="0" applyFont="1" applyBorder="1" applyAlignment="1" applyProtection="1">
      <alignment horizontal="left" vertical="center" wrapText="1"/>
      <protection hidden="1"/>
    </xf>
    <xf numFmtId="0" fontId="22" fillId="0" borderId="38" xfId="0" applyFont="1" applyBorder="1" applyAlignment="1" applyProtection="1">
      <alignment horizontal="left" vertical="center" wrapText="1"/>
      <protection locked="0" hidden="1"/>
    </xf>
    <xf numFmtId="0" fontId="22" fillId="0" borderId="39" xfId="0" applyFont="1" applyBorder="1" applyAlignment="1" applyProtection="1">
      <alignment horizontal="left" vertical="center" wrapText="1"/>
      <protection locked="0" hidden="1"/>
    </xf>
    <xf numFmtId="0" fontId="22" fillId="0" borderId="27" xfId="0" applyFont="1" applyBorder="1" applyAlignment="1" applyProtection="1">
      <alignment horizontal="left" vertical="center" wrapText="1"/>
      <protection hidden="1"/>
    </xf>
    <xf numFmtId="0" fontId="22" fillId="0" borderId="42" xfId="0" applyFont="1" applyBorder="1" applyAlignment="1" applyProtection="1">
      <alignment horizontal="left" vertical="center" wrapText="1"/>
      <protection hidden="1"/>
    </xf>
    <xf numFmtId="0" fontId="24" fillId="0" borderId="42" xfId="0" applyFont="1" applyBorder="1" applyAlignment="1" applyProtection="1">
      <alignment horizontal="left" vertical="center" wrapText="1"/>
      <protection locked="0"/>
    </xf>
    <xf numFmtId="0" fontId="24" fillId="0" borderId="43" xfId="0" applyFont="1" applyBorder="1" applyAlignment="1" applyProtection="1">
      <alignment horizontal="left" vertical="center" wrapText="1"/>
      <protection locked="0"/>
    </xf>
    <xf numFmtId="0" fontId="24" fillId="0" borderId="38" xfId="0" applyFont="1" applyBorder="1" applyAlignment="1" applyProtection="1">
      <alignment horizontal="left" vertical="center" wrapText="1"/>
      <protection locked="0"/>
    </xf>
    <xf numFmtId="0" fontId="24" fillId="0" borderId="39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justify" wrapText="1"/>
      <protection locked="0"/>
    </xf>
    <xf numFmtId="0" fontId="25" fillId="0" borderId="28" xfId="0" applyFont="1" applyBorder="1" applyAlignment="1">
      <alignment horizontal="left" wrapText="1"/>
    </xf>
    <xf numFmtId="0" fontId="25" fillId="0" borderId="47" xfId="0" applyFont="1" applyBorder="1" applyAlignment="1">
      <alignment horizontal="left" wrapText="1"/>
    </xf>
    <xf numFmtId="0" fontId="26" fillId="0" borderId="47" xfId="0" applyFont="1" applyBorder="1" applyAlignment="1" applyProtection="1">
      <alignment horizontal="left" wrapText="1"/>
      <protection locked="0"/>
    </xf>
    <xf numFmtId="0" fontId="26" fillId="0" borderId="48" xfId="0" applyFont="1" applyBorder="1" applyAlignment="1" applyProtection="1">
      <alignment horizontal="left" wrapText="1"/>
      <protection locked="0"/>
    </xf>
    <xf numFmtId="0" fontId="28" fillId="0" borderId="0" xfId="0" applyFont="1" applyAlignment="1" applyProtection="1">
      <alignment horizontal="left" vertical="center" wrapText="1"/>
      <protection hidden="1"/>
    </xf>
    <xf numFmtId="0" fontId="28" fillId="0" borderId="0" xfId="0" applyNumberFormat="1" applyFont="1" applyAlignment="1" applyProtection="1">
      <alignment horizontal="left" vertical="center" wrapText="1"/>
      <protection hidden="1"/>
    </xf>
    <xf numFmtId="0" fontId="25" fillId="0" borderId="0" xfId="0" applyFont="1" applyBorder="1" applyAlignment="1" applyProtection="1">
      <alignment horizontal="left" wrapText="1"/>
      <protection hidden="1"/>
    </xf>
    <xf numFmtId="0" fontId="12" fillId="0" borderId="0" xfId="0" applyFont="1" applyAlignment="1" applyProtection="1">
      <alignment horizontal="left"/>
      <protection hidden="1"/>
    </xf>
    <xf numFmtId="0" fontId="21" fillId="0" borderId="28" xfId="0" applyFont="1" applyBorder="1" applyAlignment="1" applyProtection="1">
      <alignment horizontal="center" wrapText="1"/>
      <protection hidden="1"/>
    </xf>
    <xf numFmtId="0" fontId="21" fillId="0" borderId="47" xfId="0" applyFont="1" applyBorder="1" applyAlignment="1" applyProtection="1">
      <alignment horizontal="center" wrapText="1"/>
      <protection hidden="1"/>
    </xf>
    <xf numFmtId="0" fontId="21" fillId="0" borderId="48" xfId="0" applyFont="1" applyBorder="1" applyAlignment="1" applyProtection="1">
      <alignment horizontal="center" wrapText="1"/>
      <protection hidden="1"/>
    </xf>
    <xf numFmtId="0" fontId="29" fillId="0" borderId="0" xfId="0" applyFont="1" applyAlignment="1" applyProtection="1">
      <alignment horizontal="left" vertical="top"/>
      <protection locked="0"/>
    </xf>
    <xf numFmtId="0" fontId="24" fillId="0" borderId="40" xfId="0" applyNumberFormat="1" applyFont="1" applyBorder="1" applyAlignment="1" applyProtection="1">
      <alignment horizontal="left" vertical="center" wrapText="1"/>
      <protection locked="0"/>
    </xf>
    <xf numFmtId="0" fontId="24" fillId="0" borderId="0" xfId="0" applyNumberFormat="1" applyFont="1" applyBorder="1" applyAlignment="1" applyProtection="1">
      <alignment horizontal="left" vertical="center" wrapText="1"/>
      <protection locked="0"/>
    </xf>
    <xf numFmtId="0" fontId="24" fillId="0" borderId="41" xfId="0" applyNumberFormat="1" applyFont="1" applyBorder="1" applyAlignment="1" applyProtection="1">
      <alignment horizontal="left" vertical="center" wrapText="1"/>
      <protection locked="0"/>
    </xf>
    <xf numFmtId="0" fontId="24" fillId="0" borderId="27" xfId="0" applyNumberFormat="1" applyFont="1" applyBorder="1" applyAlignment="1" applyProtection="1">
      <alignment horizontal="left" vertical="center" wrapText="1"/>
      <protection locked="0"/>
    </xf>
    <xf numFmtId="0" fontId="24" fillId="0" borderId="42" xfId="0" applyNumberFormat="1" applyFont="1" applyBorder="1" applyAlignment="1" applyProtection="1">
      <alignment horizontal="left" vertical="center" wrapText="1"/>
      <protection locked="0"/>
    </xf>
    <xf numFmtId="0" fontId="24" fillId="0" borderId="43" xfId="0" applyNumberFormat="1" applyFont="1" applyBorder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horizontal="left"/>
      <protection locked="0"/>
    </xf>
    <xf numFmtId="49" fontId="17" fillId="0" borderId="0" xfId="0" applyNumberFormat="1" applyFont="1" applyAlignment="1" applyProtection="1">
      <alignment horizontal="justify" vertical="top"/>
      <protection locked="0"/>
    </xf>
    <xf numFmtId="0" fontId="29" fillId="0" borderId="0" xfId="0" applyFont="1" applyAlignment="1" applyProtection="1">
      <alignment horizontal="justify" wrapText="1"/>
      <protection locked="0"/>
    </xf>
    <xf numFmtId="0" fontId="17" fillId="0" borderId="0" xfId="0" applyFont="1" applyAlignment="1" applyProtection="1">
      <alignment horizontal="justify" vertical="top" wrapText="1"/>
      <protection locked="0"/>
    </xf>
    <xf numFmtId="0" fontId="27" fillId="0" borderId="0" xfId="0" applyFont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 wrapText="1"/>
      <protection locked="0"/>
    </xf>
    <xf numFmtId="0" fontId="1" fillId="0" borderId="47" xfId="0" applyFont="1" applyFill="1" applyBorder="1" applyAlignment="1" applyProtection="1">
      <alignment horizontal="left" vertical="center" wrapText="1"/>
      <protection locked="0"/>
    </xf>
    <xf numFmtId="0" fontId="1" fillId="0" borderId="48" xfId="0" applyFont="1" applyFill="1" applyBorder="1" applyAlignment="1" applyProtection="1">
      <alignment horizontal="left" vertical="center" wrapText="1"/>
      <protection locked="0"/>
    </xf>
    <xf numFmtId="49" fontId="3" fillId="0" borderId="54" xfId="0" applyNumberFormat="1" applyFont="1" applyFill="1" applyBorder="1" applyAlignment="1" applyProtection="1">
      <alignment horizontal="left" vertical="center" wrapText="1"/>
      <protection hidden="1"/>
    </xf>
    <xf numFmtId="49" fontId="3" fillId="0" borderId="55" xfId="0" applyNumberFormat="1" applyFont="1" applyFill="1" applyBorder="1" applyAlignment="1" applyProtection="1">
      <alignment horizontal="left" vertical="center" wrapText="1"/>
      <protection hidden="1"/>
    </xf>
    <xf numFmtId="49" fontId="3" fillId="0" borderId="56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center" textRotation="90" wrapText="1"/>
      <protection hidden="1"/>
    </xf>
    <xf numFmtId="0" fontId="1" fillId="0" borderId="9" xfId="0" applyFont="1" applyFill="1" applyBorder="1" applyAlignment="1" applyProtection="1">
      <alignment horizontal="center" vertical="center" textRotation="90" wrapText="1"/>
      <protection hidden="1"/>
    </xf>
    <xf numFmtId="0" fontId="1" fillId="0" borderId="5" xfId="0" applyFont="1" applyFill="1" applyBorder="1" applyAlignment="1" applyProtection="1">
      <alignment horizontal="center" vertical="center" textRotation="90" wrapText="1"/>
      <protection hidden="1"/>
    </xf>
    <xf numFmtId="0" fontId="1" fillId="0" borderId="10" xfId="0" applyFont="1" applyFill="1" applyBorder="1" applyAlignment="1" applyProtection="1">
      <alignment horizontal="center" vertical="center" textRotation="90" wrapText="1"/>
      <protection hidden="1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9" xfId="0" applyFont="1" applyFill="1" applyBorder="1" applyAlignment="1" applyProtection="1">
      <alignment horizontal="center" vertical="center"/>
      <protection hidden="1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 applyProtection="1">
      <alignment horizontal="center" vertical="center" textRotation="90" wrapText="1"/>
      <protection hidden="1"/>
    </xf>
    <xf numFmtId="0" fontId="1" fillId="0" borderId="4" xfId="0" applyFont="1" applyFill="1" applyBorder="1" applyAlignment="1" applyProtection="1">
      <protection hidden="1"/>
    </xf>
    <xf numFmtId="0" fontId="15" fillId="0" borderId="0" xfId="0" applyFont="1" applyFill="1" applyAlignment="1" applyProtection="1">
      <alignment horizontal="right"/>
      <protection locked="0"/>
    </xf>
    <xf numFmtId="0" fontId="6" fillId="0" borderId="52" xfId="0" applyNumberFormat="1" applyFont="1" applyFill="1" applyBorder="1" applyAlignment="1" applyProtection="1">
      <alignment horizontal="center" wrapText="1"/>
      <protection hidden="1"/>
    </xf>
    <xf numFmtId="0" fontId="6" fillId="0" borderId="0" xfId="0" applyNumberFormat="1" applyFont="1" applyFill="1" applyBorder="1" applyAlignment="1" applyProtection="1">
      <alignment horizontal="center"/>
      <protection hidden="1"/>
    </xf>
    <xf numFmtId="0" fontId="2" fillId="0" borderId="53" xfId="0" applyFont="1" applyFill="1" applyBorder="1" applyAlignment="1" applyProtection="1">
      <alignment horizontal="center" vertical="top" wrapText="1"/>
      <protection hidden="1"/>
    </xf>
    <xf numFmtId="0" fontId="1" fillId="0" borderId="18" xfId="0" applyFont="1" applyFill="1" applyBorder="1" applyAlignment="1" applyProtection="1">
      <alignment horizont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5" xfId="0" applyFont="1" applyFill="1" applyBorder="1" applyAlignment="1" applyProtection="1">
      <alignment horizontal="center" vertical="center"/>
      <protection hidden="1"/>
    </xf>
    <xf numFmtId="49" fontId="1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6" xfId="0" applyFont="1" applyFill="1" applyBorder="1" applyAlignment="1" applyProtection="1">
      <alignment horizontal="center" vertical="center" textRotation="90" wrapText="1"/>
      <protection hidden="1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5" xfId="0" applyNumberFormat="1" applyFont="1" applyFill="1" applyBorder="1" applyAlignment="1" applyProtection="1">
      <alignment horizontal="center" vertical="center"/>
      <protection locked="0"/>
    </xf>
    <xf numFmtId="49" fontId="3" fillId="0" borderId="56" xfId="0" applyNumberFormat="1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Alignment="1">
      <alignment horizontal="left"/>
    </xf>
    <xf numFmtId="0" fontId="6" fillId="3" borderId="0" xfId="0" applyFont="1" applyFill="1" applyAlignment="1"/>
    <xf numFmtId="0" fontId="0" fillId="3" borderId="0" xfId="0" applyFill="1" applyAlignment="1"/>
    <xf numFmtId="0" fontId="6" fillId="0" borderId="0" xfId="0" applyFont="1" applyFill="1" applyAlignment="1">
      <alignment horizontal="center"/>
    </xf>
    <xf numFmtId="0" fontId="1" fillId="0" borderId="49" xfId="0" applyFont="1" applyFill="1" applyBorder="1" applyAlignment="1" applyProtection="1">
      <alignment horizontal="left" vertical="center" wrapText="1"/>
      <protection locked="0"/>
    </xf>
    <xf numFmtId="0" fontId="1" fillId="0" borderId="50" xfId="0" applyFont="1" applyFill="1" applyBorder="1" applyAlignment="1" applyProtection="1">
      <alignment horizontal="left" vertical="center" wrapText="1"/>
      <protection locked="0"/>
    </xf>
    <xf numFmtId="0" fontId="1" fillId="0" borderId="51" xfId="0" applyFont="1" applyFill="1" applyBorder="1" applyAlignment="1" applyProtection="1">
      <alignment horizontal="left" vertical="center" wrapText="1"/>
      <protection locked="0"/>
    </xf>
    <xf numFmtId="49" fontId="3" fillId="0" borderId="34" xfId="0" applyNumberFormat="1" applyFont="1" applyFill="1" applyBorder="1" applyAlignment="1" applyProtection="1">
      <alignment horizontal="right"/>
      <protection hidden="1"/>
    </xf>
    <xf numFmtId="49" fontId="3" fillId="0" borderId="31" xfId="0" applyNumberFormat="1" applyFont="1" applyFill="1" applyBorder="1" applyAlignment="1" applyProtection="1">
      <alignment horizontal="right"/>
      <protection hidden="1"/>
    </xf>
    <xf numFmtId="49" fontId="3" fillId="0" borderId="57" xfId="0" applyNumberFormat="1" applyFont="1" applyFill="1" applyBorder="1" applyAlignment="1" applyProtection="1">
      <alignment horizontal="right"/>
      <protection hidden="1"/>
    </xf>
    <xf numFmtId="0" fontId="3" fillId="0" borderId="33" xfId="0" applyFont="1" applyFill="1" applyBorder="1" applyAlignment="1" applyProtection="1">
      <alignment horizontal="left"/>
      <protection hidden="1"/>
    </xf>
    <xf numFmtId="0" fontId="3" fillId="0" borderId="31" xfId="0" applyFont="1" applyFill="1" applyBorder="1" applyAlignment="1" applyProtection="1">
      <alignment horizontal="left"/>
      <protection hidden="1"/>
    </xf>
    <xf numFmtId="0" fontId="3" fillId="0" borderId="32" xfId="0" applyFont="1" applyFill="1" applyBorder="1" applyAlignment="1" applyProtection="1">
      <alignment horizontal="left"/>
      <protection hidden="1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58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hidden="1"/>
    </xf>
    <xf numFmtId="0" fontId="1" fillId="0" borderId="10" xfId="0" applyFont="1" applyFill="1" applyBorder="1" applyAlignment="1" applyProtection="1">
      <alignment horizontal="center" vertical="center" wrapText="1"/>
      <protection hidden="1"/>
    </xf>
    <xf numFmtId="49" fontId="15" fillId="0" borderId="0" xfId="0" applyNumberFormat="1" applyFont="1" applyFill="1" applyAlignment="1" applyProtection="1">
      <alignment horizontal="left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2" borderId="31" xfId="0" applyFont="1" applyFill="1" applyBorder="1" applyAlignment="1" applyProtection="1">
      <alignment horizontal="center" vertical="center" wrapText="1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left" vertical="center"/>
      <protection hidden="1"/>
    </xf>
    <xf numFmtId="0" fontId="30" fillId="0" borderId="18" xfId="0" applyFont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right" vertical="center"/>
      <protection hidden="1"/>
    </xf>
    <xf numFmtId="0" fontId="30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 applyProtection="1">
      <alignment horizontal="center" vertical="center"/>
      <protection locked="0"/>
    </xf>
    <xf numFmtId="0" fontId="30" fillId="0" borderId="56" xfId="0" applyFont="1" applyBorder="1" applyAlignment="1" applyProtection="1">
      <alignment horizontal="center" vertical="center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30" fillId="0" borderId="16" xfId="0" applyFont="1" applyBorder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38" fillId="0" borderId="57" xfId="0" applyFont="1" applyBorder="1" applyAlignment="1" applyProtection="1">
      <alignment horizontal="center" vertical="center" wrapText="1"/>
      <protection locked="0"/>
    </xf>
    <xf numFmtId="0" fontId="38" fillId="0" borderId="30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/>
      <protection locked="0"/>
    </xf>
    <xf numFmtId="0" fontId="5" fillId="0" borderId="34" xfId="0" applyFont="1" applyBorder="1" applyAlignment="1" applyProtection="1">
      <alignment horizontal="right" vertical="center" wrapText="1"/>
      <protection hidden="1"/>
    </xf>
    <xf numFmtId="0" fontId="5" fillId="0" borderId="31" xfId="0" applyFont="1" applyBorder="1" applyAlignment="1" applyProtection="1">
      <alignment horizontal="right" vertical="center" wrapText="1"/>
      <protection hidden="1"/>
    </xf>
    <xf numFmtId="0" fontId="5" fillId="0" borderId="32" xfId="0" applyFont="1" applyBorder="1" applyAlignment="1" applyProtection="1">
      <alignment horizontal="right" vertical="center" wrapText="1"/>
      <protection hidden="1"/>
    </xf>
    <xf numFmtId="0" fontId="5" fillId="0" borderId="34" xfId="0" applyFont="1" applyBorder="1" applyAlignment="1" applyProtection="1">
      <alignment horizontal="left" vertical="center"/>
      <protection hidden="1"/>
    </xf>
    <xf numFmtId="0" fontId="5" fillId="0" borderId="31" xfId="0" applyFont="1" applyBorder="1" applyAlignment="1" applyProtection="1">
      <alignment horizontal="left" vertical="center"/>
      <protection hidden="1"/>
    </xf>
    <xf numFmtId="0" fontId="7" fillId="0" borderId="34" xfId="0" applyFont="1" applyBorder="1" applyAlignment="1" applyProtection="1">
      <alignment horizontal="left" vertical="center"/>
      <protection hidden="1"/>
    </xf>
    <xf numFmtId="0" fontId="7" fillId="0" borderId="31" xfId="0" applyFont="1" applyBorder="1" applyAlignment="1" applyProtection="1">
      <alignment horizontal="left" vertical="center"/>
      <protection hidden="1"/>
    </xf>
    <xf numFmtId="0" fontId="7" fillId="0" borderId="32" xfId="0" applyFont="1" applyBorder="1" applyAlignment="1" applyProtection="1">
      <alignment horizontal="left" vertical="center"/>
      <protection hidden="1"/>
    </xf>
    <xf numFmtId="0" fontId="36" fillId="0" borderId="31" xfId="0" applyFont="1" applyBorder="1" applyAlignment="1" applyProtection="1">
      <alignment horizontal="left" vertical="center"/>
      <protection hidden="1"/>
    </xf>
    <xf numFmtId="0" fontId="36" fillId="0" borderId="32" xfId="0" applyFont="1" applyBorder="1" applyAlignment="1" applyProtection="1">
      <alignment horizontal="left" vertical="center"/>
      <protection hidden="1"/>
    </xf>
    <xf numFmtId="0" fontId="14" fillId="2" borderId="2" xfId="0" applyFont="1" applyFill="1" applyBorder="1" applyAlignment="1" applyProtection="1">
      <alignment horizontal="center" vertical="center" wrapText="1"/>
      <protection hidden="1"/>
    </xf>
    <xf numFmtId="0" fontId="14" fillId="2" borderId="30" xfId="0" applyFont="1" applyFill="1" applyBorder="1" applyAlignment="1" applyProtection="1">
      <alignment horizontal="center" vertical="center" wrapText="1"/>
      <protection hidden="1"/>
    </xf>
    <xf numFmtId="0" fontId="14" fillId="2" borderId="3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14" fillId="0" borderId="30" xfId="0" applyFont="1" applyBorder="1" applyAlignment="1" applyProtection="1">
      <alignment horizontal="center" vertical="center" wrapText="1"/>
      <protection hidden="1"/>
    </xf>
    <xf numFmtId="0" fontId="14" fillId="0" borderId="3" xfId="0" applyFont="1" applyBorder="1" applyAlignment="1" applyProtection="1">
      <alignment horizontal="center" vertical="center" wrapText="1"/>
      <protection hidden="1"/>
    </xf>
    <xf numFmtId="0" fontId="15" fillId="2" borderId="34" xfId="0" applyFont="1" applyFill="1" applyBorder="1" applyAlignment="1" applyProtection="1">
      <alignment horizontal="center" vertical="center" wrapText="1"/>
      <protection locked="0"/>
    </xf>
    <xf numFmtId="0" fontId="15" fillId="2" borderId="31" xfId="0" applyFont="1" applyFill="1" applyBorder="1" applyAlignment="1" applyProtection="1">
      <alignment horizontal="center" vertical="center" wrapText="1"/>
      <protection locked="0"/>
    </xf>
    <xf numFmtId="0" fontId="15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 applyProtection="1">
      <alignment horizontal="center" vertical="center" wrapText="1"/>
      <protection hidden="1"/>
    </xf>
    <xf numFmtId="0" fontId="7" fillId="0" borderId="59" xfId="0" applyFont="1" applyBorder="1" applyAlignment="1" applyProtection="1">
      <alignment horizontal="center" vertical="center" wrapText="1"/>
      <protection hidden="1"/>
    </xf>
    <xf numFmtId="0" fontId="37" fillId="0" borderId="30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485775</xdr:colOff>
          <xdr:row>4</xdr:row>
          <xdr:rowOff>142875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S1" sqref="S1"/>
    </sheetView>
  </sheetViews>
  <sheetFormatPr defaultRowHeight="15" x14ac:dyDescent="0.25"/>
  <cols>
    <col min="1" max="1" width="9.140625" style="83" customWidth="1"/>
    <col min="2" max="2" width="9.140625" style="83"/>
    <col min="3" max="14" width="6.5703125" style="83" customWidth="1"/>
    <col min="15" max="16" width="6.5703125" style="84" customWidth="1"/>
    <col min="17" max="17" width="9.140625" style="84"/>
    <col min="18" max="18" width="9.140625" style="84" customWidth="1"/>
  </cols>
  <sheetData>
    <row r="1" spans="1:18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  <c r="P1" s="49"/>
      <c r="Q1" s="49"/>
      <c r="R1" s="50"/>
    </row>
    <row r="2" spans="1:18" ht="20.25" x14ac:dyDescent="0.3">
      <c r="A2" s="51"/>
      <c r="B2" s="52"/>
      <c r="C2" s="150" t="s">
        <v>0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53"/>
      <c r="R2" s="54"/>
    </row>
    <row r="3" spans="1:18" x14ac:dyDescent="0.2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5"/>
      <c r="P3" s="55"/>
      <c r="Q3" s="55"/>
      <c r="R3" s="56"/>
    </row>
    <row r="4" spans="1:18" ht="39" customHeight="1" x14ac:dyDescent="0.3">
      <c r="A4" s="51"/>
      <c r="B4" s="52"/>
      <c r="C4" s="151" t="s">
        <v>120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57"/>
      <c r="R4" s="58"/>
    </row>
    <row r="5" spans="1:18" s="36" customFormat="1" x14ac:dyDescent="0.25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1"/>
      <c r="P5" s="61"/>
      <c r="Q5" s="61"/>
      <c r="R5" s="62"/>
    </row>
    <row r="6" spans="1:18" s="36" customFormat="1" x14ac:dyDescent="0.25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5"/>
      <c r="P6" s="55"/>
      <c r="Q6" s="55"/>
      <c r="R6" s="56"/>
    </row>
    <row r="7" spans="1:18" s="36" customFormat="1" ht="33.75" x14ac:dyDescent="0.5">
      <c r="A7" s="188" t="s">
        <v>1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90"/>
    </row>
    <row r="8" spans="1:18" s="36" customFormat="1" ht="15.75" x14ac:dyDescent="0.25">
      <c r="A8" s="85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7"/>
      <c r="P8" s="87"/>
      <c r="Q8" s="87"/>
      <c r="R8" s="88"/>
    </row>
    <row r="9" spans="1:18" s="36" customFormat="1" ht="15.75" x14ac:dyDescent="0.25">
      <c r="A9" s="89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152" t="s">
        <v>2</v>
      </c>
      <c r="N9" s="152"/>
      <c r="O9" s="152"/>
      <c r="P9" s="152"/>
      <c r="Q9" s="152"/>
      <c r="R9" s="153"/>
    </row>
    <row r="10" spans="1:18" s="36" customFormat="1" ht="15.75" x14ac:dyDescent="0.25">
      <c r="A10" s="89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1"/>
      <c r="P10" s="91"/>
      <c r="Q10" s="91"/>
      <c r="R10" s="92"/>
    </row>
    <row r="11" spans="1:18" s="36" customFormat="1" ht="15.75" x14ac:dyDescent="0.25">
      <c r="A11" s="160" t="s">
        <v>9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90"/>
      <c r="M11" s="152" t="s">
        <v>8</v>
      </c>
      <c r="N11" s="152"/>
      <c r="O11" s="152"/>
      <c r="P11" s="152"/>
      <c r="Q11" s="152"/>
      <c r="R11" s="153"/>
    </row>
    <row r="12" spans="1:18" s="36" customFormat="1" ht="15.75" x14ac:dyDescent="0.25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161"/>
      <c r="N12" s="161"/>
      <c r="O12" s="161"/>
      <c r="P12" s="161"/>
      <c r="Q12" s="161"/>
      <c r="R12" s="162"/>
    </row>
    <row r="13" spans="1:18" s="36" customFormat="1" ht="11.25" customHeight="1" x14ac:dyDescent="0.25">
      <c r="A13" s="89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1"/>
      <c r="P13" s="91"/>
      <c r="Q13" s="91"/>
      <c r="R13" s="92"/>
    </row>
    <row r="14" spans="1:18" s="36" customFormat="1" ht="6" customHeight="1" x14ac:dyDescent="0.25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1"/>
      <c r="P14" s="91"/>
      <c r="Q14" s="91"/>
      <c r="R14" s="92"/>
    </row>
    <row r="15" spans="1:18" ht="20.25" customHeight="1" x14ac:dyDescent="0.25">
      <c r="A15" s="169" t="s">
        <v>3</v>
      </c>
      <c r="B15" s="170"/>
      <c r="C15" s="170"/>
      <c r="D15" s="170"/>
      <c r="E15" s="170"/>
      <c r="F15" s="171" t="s">
        <v>82</v>
      </c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2"/>
    </row>
    <row r="16" spans="1:18" x14ac:dyDescent="0.25">
      <c r="A16" s="163" t="s">
        <v>70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5"/>
    </row>
    <row r="17" spans="1:18" ht="15.75" x14ac:dyDescent="0.25">
      <c r="A17" s="63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5"/>
      <c r="P17" s="65"/>
      <c r="Q17" s="65"/>
      <c r="R17" s="66"/>
    </row>
    <row r="18" spans="1:18" ht="20.25" customHeight="1" x14ac:dyDescent="0.25">
      <c r="A18" s="157" t="s">
        <v>73</v>
      </c>
      <c r="B18" s="158"/>
      <c r="C18" s="158"/>
      <c r="D18" s="159"/>
      <c r="E18" s="67" t="s">
        <v>155</v>
      </c>
      <c r="F18" s="67" t="s">
        <v>156</v>
      </c>
      <c r="G18" s="67" t="s">
        <v>157</v>
      </c>
      <c r="H18" s="67">
        <v>9</v>
      </c>
      <c r="I18" s="67">
        <v>4</v>
      </c>
      <c r="J18" s="67">
        <v>2</v>
      </c>
      <c r="K18" s="67">
        <v>1</v>
      </c>
      <c r="L18" s="67">
        <v>2</v>
      </c>
      <c r="M18" s="67">
        <v>3</v>
      </c>
      <c r="N18" s="68"/>
      <c r="O18" s="69"/>
      <c r="P18" s="69"/>
      <c r="Q18" s="69"/>
      <c r="R18" s="70"/>
    </row>
    <row r="19" spans="1:18" ht="15.75" customHeight="1" x14ac:dyDescent="0.25">
      <c r="A19" s="192" t="s">
        <v>164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4"/>
    </row>
    <row r="20" spans="1:18" ht="15.75" customHeight="1" x14ac:dyDescent="0.25">
      <c r="A20" s="195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7"/>
    </row>
    <row r="21" spans="1:18" ht="16.5" customHeight="1" x14ac:dyDescent="0.25">
      <c r="A21" s="166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8"/>
    </row>
    <row r="22" spans="1:18" x14ac:dyDescent="0.25">
      <c r="A22" s="180" t="s">
        <v>4</v>
      </c>
      <c r="B22" s="181"/>
      <c r="C22" s="182" t="s">
        <v>164</v>
      </c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3"/>
    </row>
    <row r="23" spans="1:18" x14ac:dyDescent="0.25">
      <c r="A23" s="71"/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4"/>
    </row>
    <row r="24" spans="1:18" ht="16.5" x14ac:dyDescent="0.25">
      <c r="A24" s="169" t="s">
        <v>5</v>
      </c>
      <c r="B24" s="170"/>
      <c r="C24" s="170"/>
      <c r="D24" s="177" t="s">
        <v>102</v>
      </c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8"/>
    </row>
    <row r="25" spans="1:18" ht="15.75" x14ac:dyDescent="0.25">
      <c r="A25" s="63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5"/>
      <c r="P25" s="65"/>
      <c r="Q25" s="65"/>
      <c r="R25" s="66"/>
    </row>
    <row r="26" spans="1:18" ht="15" customHeight="1" x14ac:dyDescent="0.25">
      <c r="A26" s="173" t="s">
        <v>6</v>
      </c>
      <c r="B26" s="174"/>
      <c r="C26" s="174"/>
      <c r="D26" s="174"/>
      <c r="E26" s="174"/>
      <c r="F26" s="174"/>
      <c r="G26" s="174"/>
      <c r="H26" s="174"/>
      <c r="I26" s="175" t="s">
        <v>106</v>
      </c>
      <c r="J26" s="175"/>
      <c r="K26" s="175"/>
      <c r="L26" s="175"/>
      <c r="M26" s="175"/>
      <c r="N26" s="175"/>
      <c r="O26" s="175"/>
      <c r="P26" s="175"/>
      <c r="Q26" s="175"/>
      <c r="R26" s="176"/>
    </row>
    <row r="27" spans="1:18" ht="17.25" customHeight="1" x14ac:dyDescent="0.25">
      <c r="A27" s="75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7"/>
      <c r="P27" s="77"/>
      <c r="Q27" s="77"/>
      <c r="R27" s="78"/>
    </row>
    <row r="28" spans="1:18" x14ac:dyDescent="0.25">
      <c r="A28" s="157" t="s">
        <v>7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9"/>
    </row>
    <row r="29" spans="1:18" ht="33.75" customHeight="1" x14ac:dyDescent="0.25">
      <c r="A29" s="154" t="s">
        <v>154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6"/>
    </row>
    <row r="30" spans="1:18" s="1" customFormat="1" x14ac:dyDescent="0.25">
      <c r="A30" s="79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1"/>
      <c r="P30" s="81"/>
      <c r="Q30" s="81"/>
      <c r="R30" s="81"/>
    </row>
    <row r="31" spans="1:18" s="1" customFormat="1" ht="15.75" x14ac:dyDescent="0.25">
      <c r="A31" s="202" t="s">
        <v>10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</row>
    <row r="32" spans="1:18" s="1" customFormat="1" x14ac:dyDescent="0.25">
      <c r="A32" s="82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1"/>
      <c r="P32" s="81"/>
      <c r="Q32" s="81"/>
      <c r="R32" s="81"/>
    </row>
    <row r="33" spans="1:18" ht="33.75" customHeight="1" x14ac:dyDescent="0.25">
      <c r="A33" s="184" t="s">
        <v>73</v>
      </c>
      <c r="B33" s="184"/>
      <c r="C33" s="184"/>
      <c r="D33" s="184"/>
      <c r="E33" s="185" t="str">
        <f>IF(A19=0," ",A19)</f>
        <v>Южна, Източна и Югоизточна Азия</v>
      </c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</row>
    <row r="34" spans="1:18" x14ac:dyDescent="0.25">
      <c r="A34" s="186" t="s">
        <v>4</v>
      </c>
      <c r="B34" s="186"/>
      <c r="C34" s="187" t="str">
        <f>IF(C22=0," ",C22)</f>
        <v>Южна, Източна и Югоизточна Азия</v>
      </c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</row>
    <row r="35" spans="1:18" s="1" customFormat="1" x14ac:dyDescent="0.2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1"/>
      <c r="P35" s="81"/>
      <c r="Q35" s="81"/>
      <c r="R35" s="81"/>
    </row>
    <row r="36" spans="1:18" s="1" customFormat="1" x14ac:dyDescent="0.25">
      <c r="A36" s="198" t="s">
        <v>11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</row>
    <row r="37" spans="1:18" s="1" customFormat="1" ht="69.75" customHeight="1" x14ac:dyDescent="0.25">
      <c r="A37" s="199" t="s">
        <v>158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</row>
    <row r="38" spans="1:18" s="1" customFormat="1" x14ac:dyDescent="0.25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1"/>
      <c r="P38" s="81"/>
      <c r="Q38" s="81"/>
      <c r="R38" s="81"/>
    </row>
    <row r="39" spans="1:18" s="1" customFormat="1" ht="30" customHeight="1" x14ac:dyDescent="0.25">
      <c r="A39" s="200" t="s">
        <v>12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</row>
    <row r="40" spans="1:18" s="1" customFormat="1" ht="103.5" customHeight="1" x14ac:dyDescent="0.25">
      <c r="A40" s="199" t="s">
        <v>159</v>
      </c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</row>
    <row r="41" spans="1:18" s="1" customFormat="1" x14ac:dyDescent="0.25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1"/>
      <c r="P41" s="81"/>
      <c r="Q41" s="81"/>
      <c r="R41" s="81"/>
    </row>
    <row r="42" spans="1:18" s="1" customFormat="1" x14ac:dyDescent="0.25">
      <c r="A42" s="191" t="s">
        <v>13</v>
      </c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</row>
    <row r="43" spans="1:18" s="1" customFormat="1" ht="89.25" customHeight="1" x14ac:dyDescent="0.25">
      <c r="A43" s="201" t="s">
        <v>150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</row>
    <row r="44" spans="1:18" s="1" customFormat="1" x14ac:dyDescent="0.2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1"/>
      <c r="P44" s="81"/>
      <c r="Q44" s="81"/>
      <c r="R44" s="81"/>
    </row>
    <row r="45" spans="1:18" s="1" customFormat="1" x14ac:dyDescent="0.25">
      <c r="A45" s="191" t="s">
        <v>14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</row>
    <row r="46" spans="1:18" s="1" customFormat="1" ht="85.5" customHeight="1" x14ac:dyDescent="0.25">
      <c r="A46" s="179" t="s">
        <v>135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</row>
    <row r="47" spans="1:18" x14ac:dyDescent="0.2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1"/>
      <c r="P47" s="81"/>
      <c r="Q47" s="81"/>
      <c r="R47" s="81"/>
    </row>
    <row r="48" spans="1:18" x14ac:dyDescent="0.25">
      <c r="A48" s="191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</row>
    <row r="49" spans="1:18" ht="69.75" customHeight="1" x14ac:dyDescent="0.25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</row>
    <row r="50" spans="1:18" x14ac:dyDescent="0.25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1"/>
      <c r="P50" s="81"/>
      <c r="Q50" s="81"/>
      <c r="R50" s="81"/>
    </row>
    <row r="51" spans="1:18" x14ac:dyDescent="0.25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1"/>
      <c r="P51" s="81"/>
      <c r="Q51" s="81"/>
      <c r="R51" s="81"/>
    </row>
    <row r="52" spans="1:18" x14ac:dyDescent="0.25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1"/>
      <c r="P52" s="81"/>
      <c r="Q52" s="81"/>
      <c r="R52" s="81"/>
    </row>
    <row r="53" spans="1:18" x14ac:dyDescent="0.25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1"/>
      <c r="P53" s="81"/>
      <c r="Q53" s="81"/>
      <c r="R53" s="81"/>
    </row>
    <row r="54" spans="1:18" x14ac:dyDescent="0.2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1"/>
      <c r="P54" s="81"/>
      <c r="Q54" s="81"/>
      <c r="R54" s="81"/>
    </row>
    <row r="55" spans="1:18" x14ac:dyDescent="0.2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1"/>
      <c r="P55" s="81"/>
      <c r="Q55" s="81"/>
      <c r="R55" s="81"/>
    </row>
    <row r="56" spans="1:18" x14ac:dyDescent="0.2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1"/>
      <c r="P56" s="81"/>
      <c r="Q56" s="81"/>
      <c r="R56" s="81"/>
    </row>
    <row r="57" spans="1:18" x14ac:dyDescent="0.2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1"/>
      <c r="P57" s="81"/>
      <c r="Q57" s="81"/>
      <c r="R57" s="81"/>
    </row>
    <row r="58" spans="1:18" x14ac:dyDescent="0.25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1"/>
      <c r="P58" s="81"/>
      <c r="Q58" s="81"/>
      <c r="R58" s="81"/>
    </row>
    <row r="59" spans="1:18" x14ac:dyDescent="0.25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1"/>
      <c r="P59" s="81"/>
      <c r="Q59" s="81"/>
      <c r="R59" s="81"/>
    </row>
    <row r="60" spans="1:18" x14ac:dyDescent="0.25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1"/>
      <c r="P60" s="81"/>
      <c r="Q60" s="81"/>
      <c r="R60" s="81"/>
    </row>
    <row r="61" spans="1:18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1"/>
      <c r="P61" s="81"/>
      <c r="Q61" s="81"/>
      <c r="R61" s="81"/>
    </row>
    <row r="62" spans="1:18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1"/>
      <c r="P62" s="81"/>
      <c r="Q62" s="81"/>
      <c r="R62" s="81"/>
    </row>
    <row r="63" spans="1:18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1"/>
      <c r="P63" s="81"/>
      <c r="Q63" s="81"/>
      <c r="R63" s="81"/>
    </row>
    <row r="64" spans="1:18" x14ac:dyDescent="0.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1"/>
      <c r="P64" s="81"/>
      <c r="Q64" s="81"/>
      <c r="R64" s="81"/>
    </row>
    <row r="65" spans="1:18" x14ac:dyDescent="0.2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1"/>
      <c r="P65" s="81"/>
      <c r="Q65" s="81"/>
      <c r="R65" s="81"/>
    </row>
    <row r="66" spans="1:18" x14ac:dyDescent="0.2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1"/>
      <c r="P66" s="81"/>
      <c r="Q66" s="81"/>
      <c r="R66" s="81"/>
    </row>
    <row r="67" spans="1:18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1"/>
      <c r="P67" s="81"/>
      <c r="Q67" s="81"/>
      <c r="R67" s="81"/>
    </row>
    <row r="68" spans="1:18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1"/>
      <c r="P68" s="81"/>
      <c r="Q68" s="81"/>
      <c r="R68" s="81"/>
    </row>
    <row r="69" spans="1:18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1"/>
      <c r="P69" s="81"/>
      <c r="Q69" s="81"/>
      <c r="R69" s="81"/>
    </row>
    <row r="70" spans="1:18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1"/>
      <c r="P70" s="81"/>
      <c r="Q70" s="81"/>
      <c r="R70" s="81"/>
    </row>
    <row r="71" spans="1:18" x14ac:dyDescent="0.2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1"/>
      <c r="P71" s="81"/>
      <c r="Q71" s="81"/>
      <c r="R71" s="81"/>
    </row>
    <row r="72" spans="1:18" x14ac:dyDescent="0.2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1"/>
      <c r="P72" s="81"/>
      <c r="Q72" s="81"/>
      <c r="R72" s="81"/>
    </row>
    <row r="73" spans="1:18" x14ac:dyDescent="0.2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1"/>
      <c r="P73" s="81"/>
      <c r="Q73" s="81"/>
      <c r="R73" s="81"/>
    </row>
    <row r="74" spans="1:18" x14ac:dyDescent="0.2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1"/>
      <c r="P74" s="81"/>
      <c r="Q74" s="81"/>
      <c r="R74" s="81"/>
    </row>
    <row r="75" spans="1:18" x14ac:dyDescent="0.2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1"/>
      <c r="P75" s="81"/>
      <c r="Q75" s="81"/>
      <c r="R75" s="81"/>
    </row>
    <row r="76" spans="1:18" x14ac:dyDescent="0.25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1"/>
      <c r="P76" s="81"/>
      <c r="Q76" s="81"/>
      <c r="R76" s="81"/>
    </row>
    <row r="77" spans="1:18" x14ac:dyDescent="0.2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1"/>
      <c r="P77" s="81"/>
      <c r="Q77" s="81"/>
      <c r="R77" s="81"/>
    </row>
    <row r="78" spans="1:18" x14ac:dyDescent="0.25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1"/>
      <c r="P78" s="81"/>
      <c r="Q78" s="81"/>
      <c r="R78" s="81"/>
    </row>
    <row r="79" spans="1:18" x14ac:dyDescent="0.25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1"/>
      <c r="P79" s="81"/>
      <c r="Q79" s="81"/>
      <c r="R79" s="81"/>
    </row>
    <row r="80" spans="1:18" x14ac:dyDescent="0.25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1"/>
      <c r="P80" s="81"/>
      <c r="Q80" s="81"/>
      <c r="R80" s="81"/>
    </row>
    <row r="81" spans="1:18" x14ac:dyDescent="0.25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1"/>
      <c r="P81" s="81"/>
      <c r="Q81" s="81"/>
      <c r="R81" s="81"/>
    </row>
    <row r="82" spans="1:18" x14ac:dyDescent="0.25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1"/>
      <c r="P82" s="81"/>
      <c r="Q82" s="81"/>
      <c r="R82" s="81"/>
    </row>
    <row r="83" spans="1:18" x14ac:dyDescent="0.25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1"/>
      <c r="P83" s="81"/>
      <c r="Q83" s="81"/>
      <c r="R83" s="81"/>
    </row>
    <row r="84" spans="1:18" x14ac:dyDescent="0.25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1"/>
      <c r="P84" s="81"/>
      <c r="Q84" s="81"/>
      <c r="R84" s="81"/>
    </row>
    <row r="85" spans="1:18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1"/>
      <c r="P85" s="81"/>
      <c r="Q85" s="81"/>
      <c r="R85" s="81"/>
    </row>
    <row r="86" spans="1:18" x14ac:dyDescent="0.25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1"/>
      <c r="P86" s="81"/>
      <c r="Q86" s="81"/>
      <c r="R86" s="81"/>
    </row>
    <row r="87" spans="1:18" x14ac:dyDescent="0.25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1"/>
      <c r="P87" s="81"/>
      <c r="Q87" s="81"/>
      <c r="R87" s="81"/>
    </row>
    <row r="88" spans="1:18" x14ac:dyDescent="0.2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1"/>
      <c r="P88" s="81"/>
      <c r="Q88" s="81"/>
      <c r="R88" s="81"/>
    </row>
    <row r="89" spans="1:18" x14ac:dyDescent="0.2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1"/>
      <c r="P89" s="81"/>
      <c r="Q89" s="81"/>
      <c r="R89" s="81"/>
    </row>
    <row r="90" spans="1:18" x14ac:dyDescent="0.2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1"/>
      <c r="P90" s="81"/>
      <c r="Q90" s="81"/>
      <c r="R90" s="81"/>
    </row>
    <row r="91" spans="1:18" x14ac:dyDescent="0.2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1"/>
      <c r="P91" s="81"/>
      <c r="Q91" s="81"/>
      <c r="R91" s="81"/>
    </row>
    <row r="92" spans="1:18" x14ac:dyDescent="0.2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1"/>
      <c r="P92" s="81"/>
      <c r="Q92" s="81"/>
      <c r="R92" s="81"/>
    </row>
    <row r="93" spans="1:18" x14ac:dyDescent="0.2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1"/>
      <c r="P93" s="81"/>
      <c r="Q93" s="81"/>
      <c r="R93" s="81"/>
    </row>
    <row r="94" spans="1:18" x14ac:dyDescent="0.2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1"/>
      <c r="P94" s="81"/>
      <c r="Q94" s="81"/>
      <c r="R94" s="81"/>
    </row>
    <row r="95" spans="1:18" x14ac:dyDescent="0.2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1"/>
      <c r="P95" s="81"/>
      <c r="Q95" s="81"/>
      <c r="R95" s="81"/>
    </row>
    <row r="96" spans="1:18" x14ac:dyDescent="0.2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1"/>
      <c r="P96" s="81"/>
      <c r="Q96" s="81"/>
      <c r="R96" s="81"/>
    </row>
    <row r="97" spans="1:18" x14ac:dyDescent="0.2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1"/>
      <c r="P97" s="81"/>
      <c r="Q97" s="81"/>
      <c r="R97" s="81"/>
    </row>
    <row r="98" spans="1:18" x14ac:dyDescent="0.2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1"/>
      <c r="P98" s="81"/>
      <c r="Q98" s="81"/>
      <c r="R98" s="81"/>
    </row>
    <row r="99" spans="1:18" x14ac:dyDescent="0.2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1"/>
      <c r="P99" s="81"/>
      <c r="Q99" s="81"/>
      <c r="R99" s="81"/>
    </row>
    <row r="100" spans="1:18" x14ac:dyDescent="0.2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1"/>
      <c r="P100" s="81"/>
      <c r="Q100" s="81"/>
      <c r="R100" s="81"/>
    </row>
  </sheetData>
  <sheetProtection formatCells="0" formatRows="0" insertRows="0" deleteColumns="0" deleteRows="0" selectLockedCells="1" sort="0" autoFilter="0" pivotTables="0"/>
  <mergeCells count="36">
    <mergeCell ref="A7:R7"/>
    <mergeCell ref="A48:R48"/>
    <mergeCell ref="A46:R46"/>
    <mergeCell ref="A19:R20"/>
    <mergeCell ref="A36:R36"/>
    <mergeCell ref="A37:R37"/>
    <mergeCell ref="A39:R39"/>
    <mergeCell ref="A40:R40"/>
    <mergeCell ref="A43:R43"/>
    <mergeCell ref="A45:R45"/>
    <mergeCell ref="A42:R42"/>
    <mergeCell ref="A31:R31"/>
    <mergeCell ref="A24:C24"/>
    <mergeCell ref="A49:R49"/>
    <mergeCell ref="A22:B22"/>
    <mergeCell ref="C22:R22"/>
    <mergeCell ref="A33:D33"/>
    <mergeCell ref="E33:R33"/>
    <mergeCell ref="A34:B34"/>
    <mergeCell ref="C34:R34"/>
    <mergeCell ref="C2:P2"/>
    <mergeCell ref="C4:P4"/>
    <mergeCell ref="M9:R9"/>
    <mergeCell ref="A29:R29"/>
    <mergeCell ref="A28:R28"/>
    <mergeCell ref="M11:R11"/>
    <mergeCell ref="A11:K11"/>
    <mergeCell ref="M12:R12"/>
    <mergeCell ref="A16:R16"/>
    <mergeCell ref="A21:R21"/>
    <mergeCell ref="A15:E15"/>
    <mergeCell ref="F15:R15"/>
    <mergeCell ref="A26:H26"/>
    <mergeCell ref="I26:R26"/>
    <mergeCell ref="D24:R24"/>
    <mergeCell ref="A18:D18"/>
  </mergeCells>
  <dataValidations count="3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</dataValidation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485775</xdr:colOff>
                <xdr:row>4</xdr:row>
                <xdr:rowOff>142875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8"/>
  <sheetViews>
    <sheetView tabSelected="1" topLeftCell="B1" workbookViewId="0">
      <selection activeCell="P1" sqref="P1"/>
    </sheetView>
  </sheetViews>
  <sheetFormatPr defaultColWidth="9.140625" defaultRowHeight="15" x14ac:dyDescent="0.25"/>
  <cols>
    <col min="1" max="1" width="3.42578125" style="127" customWidth="1"/>
    <col min="2" max="5" width="2.5703125" style="128" customWidth="1"/>
    <col min="6" max="6" width="48.5703125" style="128" customWidth="1"/>
    <col min="7" max="7" width="6.42578125" style="129" customWidth="1"/>
    <col min="8" max="8" width="6.42578125" style="130" customWidth="1"/>
    <col min="9" max="9" width="5.5703125" style="130" customWidth="1"/>
    <col min="10" max="10" width="7.42578125" style="130" customWidth="1"/>
    <col min="11" max="11" width="7.140625" style="130" customWidth="1"/>
    <col min="12" max="13" width="7.140625" style="128" customWidth="1"/>
    <col min="14" max="14" width="10.85546875" style="128" customWidth="1"/>
    <col min="15" max="15" width="8.42578125" style="128" customWidth="1"/>
    <col min="16" max="16384" width="9.140625" style="106"/>
  </cols>
  <sheetData>
    <row r="1" spans="1:15" ht="17.25" customHeight="1" x14ac:dyDescent="0.25">
      <c r="A1" s="104"/>
      <c r="B1" s="105"/>
      <c r="C1" s="105"/>
      <c r="D1" s="105"/>
      <c r="E1" s="105"/>
      <c r="F1" s="222" t="str">
        <f>CONCATENATE("Магистърска програма ",'Титулна страница'!A19," ",'Титулна страница'!A21)</f>
        <v xml:space="preserve">Магистърска програма Южна, Източна и Югоизточна Азия </v>
      </c>
      <c r="G1" s="223"/>
      <c r="H1" s="223"/>
      <c r="I1" s="223"/>
      <c r="J1" s="223"/>
      <c r="K1" s="223"/>
      <c r="L1" s="223"/>
      <c r="M1" s="223"/>
      <c r="N1" s="223"/>
      <c r="O1" s="223"/>
    </row>
    <row r="2" spans="1:15" ht="15.75" thickBot="1" x14ac:dyDescent="0.3">
      <c r="A2" s="224" t="s">
        <v>15</v>
      </c>
      <c r="B2" s="224"/>
      <c r="C2" s="224"/>
      <c r="D2" s="224"/>
      <c r="E2" s="224"/>
      <c r="F2" s="225" t="s">
        <v>174</v>
      </c>
      <c r="G2" s="225"/>
      <c r="H2" s="225"/>
      <c r="I2" s="225"/>
      <c r="J2" s="225"/>
      <c r="K2" s="225"/>
      <c r="L2" s="225"/>
      <c r="M2" s="225"/>
      <c r="N2" s="225"/>
      <c r="O2" s="225"/>
    </row>
    <row r="3" spans="1:15" s="107" customFormat="1" ht="15.75" customHeight="1" x14ac:dyDescent="0.25">
      <c r="A3" s="226" t="s">
        <v>16</v>
      </c>
      <c r="B3" s="213" t="s">
        <v>17</v>
      </c>
      <c r="C3" s="214"/>
      <c r="D3" s="214"/>
      <c r="E3" s="214"/>
      <c r="F3" s="213" t="s">
        <v>18</v>
      </c>
      <c r="G3" s="209" t="s">
        <v>19</v>
      </c>
      <c r="H3" s="209" t="s">
        <v>20</v>
      </c>
      <c r="I3" s="209" t="s">
        <v>40</v>
      </c>
      <c r="J3" s="213" t="s">
        <v>21</v>
      </c>
      <c r="K3" s="220"/>
      <c r="L3" s="220"/>
      <c r="M3" s="220"/>
      <c r="N3" s="209" t="s">
        <v>22</v>
      </c>
      <c r="O3" s="211" t="s">
        <v>23</v>
      </c>
    </row>
    <row r="4" spans="1:15" s="107" customFormat="1" ht="80.25" thickBot="1" x14ac:dyDescent="0.3">
      <c r="A4" s="227"/>
      <c r="B4" s="228"/>
      <c r="C4" s="228"/>
      <c r="D4" s="228"/>
      <c r="E4" s="228"/>
      <c r="F4" s="238"/>
      <c r="G4" s="219"/>
      <c r="H4" s="219"/>
      <c r="I4" s="219"/>
      <c r="J4" s="108" t="s">
        <v>24</v>
      </c>
      <c r="K4" s="108" t="s">
        <v>25</v>
      </c>
      <c r="L4" s="108" t="s">
        <v>26</v>
      </c>
      <c r="M4" s="108" t="s">
        <v>43</v>
      </c>
      <c r="N4" s="219"/>
      <c r="O4" s="230"/>
    </row>
    <row r="5" spans="1:15" ht="15.75" thickBot="1" x14ac:dyDescent="0.3">
      <c r="A5" s="109">
        <v>1</v>
      </c>
      <c r="B5" s="231">
        <v>2</v>
      </c>
      <c r="C5" s="232"/>
      <c r="D5" s="232"/>
      <c r="E5" s="232"/>
      <c r="F5" s="110">
        <v>3</v>
      </c>
      <c r="G5" s="110">
        <v>4</v>
      </c>
      <c r="H5" s="110">
        <v>5</v>
      </c>
      <c r="I5" s="110">
        <v>6</v>
      </c>
      <c r="J5" s="110">
        <v>7</v>
      </c>
      <c r="K5" s="110">
        <v>8</v>
      </c>
      <c r="L5" s="110">
        <v>9</v>
      </c>
      <c r="M5" s="110">
        <v>10</v>
      </c>
      <c r="N5" s="110">
        <v>11</v>
      </c>
      <c r="O5" s="111">
        <v>12</v>
      </c>
    </row>
    <row r="6" spans="1:15" ht="18" customHeight="1" thickBot="1" x14ac:dyDescent="0.3">
      <c r="A6" s="236" t="s">
        <v>149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7"/>
    </row>
    <row r="7" spans="1:15" ht="22.5" customHeight="1" x14ac:dyDescent="0.25">
      <c r="A7" s="112">
        <v>1</v>
      </c>
      <c r="B7" s="113" t="s">
        <v>146</v>
      </c>
      <c r="C7" s="113">
        <v>0</v>
      </c>
      <c r="D7" s="113">
        <v>1</v>
      </c>
      <c r="E7" s="113">
        <v>0</v>
      </c>
      <c r="F7" s="114" t="s">
        <v>168</v>
      </c>
      <c r="G7" s="113" t="s">
        <v>146</v>
      </c>
      <c r="H7" s="113">
        <v>1</v>
      </c>
      <c r="I7" s="113">
        <v>5</v>
      </c>
      <c r="J7" s="113">
        <v>150</v>
      </c>
      <c r="K7" s="113"/>
      <c r="L7" s="113">
        <v>30</v>
      </c>
      <c r="M7" s="113"/>
      <c r="N7" s="113">
        <v>2</v>
      </c>
      <c r="O7" s="115" t="s">
        <v>136</v>
      </c>
    </row>
    <row r="8" spans="1:15" ht="25.15" customHeight="1" x14ac:dyDescent="0.25">
      <c r="A8" s="116" t="s">
        <v>29</v>
      </c>
      <c r="B8" s="117" t="s">
        <v>146</v>
      </c>
      <c r="C8" s="117">
        <v>0</v>
      </c>
      <c r="D8" s="117">
        <v>2</v>
      </c>
      <c r="E8" s="117">
        <v>0</v>
      </c>
      <c r="F8" s="103" t="s">
        <v>151</v>
      </c>
      <c r="G8" s="117" t="s">
        <v>146</v>
      </c>
      <c r="H8" s="102">
        <v>1</v>
      </c>
      <c r="I8" s="122" t="s">
        <v>32</v>
      </c>
      <c r="J8" s="117">
        <v>150</v>
      </c>
      <c r="K8" s="117">
        <v>30</v>
      </c>
      <c r="L8" s="117">
        <v>30</v>
      </c>
      <c r="M8" s="117"/>
      <c r="N8" s="117">
        <v>4</v>
      </c>
      <c r="O8" s="120" t="s">
        <v>147</v>
      </c>
    </row>
    <row r="9" spans="1:15" ht="18" customHeight="1" x14ac:dyDescent="0.25">
      <c r="A9" s="116">
        <v>3</v>
      </c>
      <c r="B9" s="117" t="s">
        <v>146</v>
      </c>
      <c r="C9" s="117">
        <v>0</v>
      </c>
      <c r="D9" s="117">
        <v>3</v>
      </c>
      <c r="E9" s="117">
        <v>0</v>
      </c>
      <c r="F9" s="118" t="s">
        <v>176</v>
      </c>
      <c r="G9" s="117" t="s">
        <v>146</v>
      </c>
      <c r="H9" s="117">
        <v>1</v>
      </c>
      <c r="I9" s="117">
        <v>5</v>
      </c>
      <c r="J9" s="117">
        <v>150</v>
      </c>
      <c r="K9" s="117">
        <v>30</v>
      </c>
      <c r="L9" s="117"/>
      <c r="M9" s="117"/>
      <c r="N9" s="117">
        <v>2</v>
      </c>
      <c r="O9" s="120" t="s">
        <v>147</v>
      </c>
    </row>
    <row r="10" spans="1:15" ht="22.5" customHeight="1" x14ac:dyDescent="0.25">
      <c r="A10" s="116">
        <v>4</v>
      </c>
      <c r="B10" s="117" t="s">
        <v>146</v>
      </c>
      <c r="C10" s="117">
        <v>0</v>
      </c>
      <c r="D10" s="117">
        <v>4</v>
      </c>
      <c r="E10" s="117">
        <v>0</v>
      </c>
      <c r="F10" s="118" t="s">
        <v>152</v>
      </c>
      <c r="G10" s="117" t="s">
        <v>146</v>
      </c>
      <c r="H10" s="117">
        <v>1</v>
      </c>
      <c r="I10" s="117">
        <v>5</v>
      </c>
      <c r="J10" s="117">
        <v>150</v>
      </c>
      <c r="K10" s="119">
        <v>30</v>
      </c>
      <c r="L10" s="117"/>
      <c r="M10" s="117"/>
      <c r="N10" s="117">
        <v>2</v>
      </c>
      <c r="O10" s="120" t="s">
        <v>147</v>
      </c>
    </row>
    <row r="11" spans="1:15" ht="18" customHeight="1" x14ac:dyDescent="0.25">
      <c r="A11" s="116">
        <v>5</v>
      </c>
      <c r="B11" s="117" t="s">
        <v>146</v>
      </c>
      <c r="C11" s="117">
        <v>0</v>
      </c>
      <c r="D11" s="117">
        <v>5</v>
      </c>
      <c r="E11" s="117">
        <v>0</v>
      </c>
      <c r="F11" s="118" t="s">
        <v>137</v>
      </c>
      <c r="G11" s="117" t="s">
        <v>146</v>
      </c>
      <c r="H11" s="117">
        <v>1</v>
      </c>
      <c r="I11" s="121" t="s">
        <v>32</v>
      </c>
      <c r="J11" s="117">
        <v>150</v>
      </c>
      <c r="K11" s="117">
        <v>30</v>
      </c>
      <c r="L11" s="117"/>
      <c r="M11" s="117"/>
      <c r="N11" s="117">
        <v>2</v>
      </c>
      <c r="O11" s="120" t="s">
        <v>147</v>
      </c>
    </row>
    <row r="12" spans="1:15" ht="22.5" customHeight="1" x14ac:dyDescent="0.25">
      <c r="A12" s="116">
        <v>6</v>
      </c>
      <c r="B12" s="117" t="s">
        <v>146</v>
      </c>
      <c r="C12" s="117">
        <v>0</v>
      </c>
      <c r="D12" s="117">
        <v>1</v>
      </c>
      <c r="E12" s="117">
        <v>2</v>
      </c>
      <c r="F12" s="118" t="s">
        <v>169</v>
      </c>
      <c r="G12" s="117" t="s">
        <v>146</v>
      </c>
      <c r="H12" s="117">
        <v>2</v>
      </c>
      <c r="I12" s="117">
        <v>5</v>
      </c>
      <c r="J12" s="117">
        <v>150</v>
      </c>
      <c r="K12" s="117"/>
      <c r="L12" s="117">
        <v>30</v>
      </c>
      <c r="M12" s="117"/>
      <c r="N12" s="117">
        <v>2</v>
      </c>
      <c r="O12" s="120" t="s">
        <v>136</v>
      </c>
    </row>
    <row r="13" spans="1:15" ht="18" customHeight="1" x14ac:dyDescent="0.25">
      <c r="A13" s="116" t="s">
        <v>173</v>
      </c>
      <c r="B13" s="117" t="s">
        <v>146</v>
      </c>
      <c r="C13" s="117">
        <v>0</v>
      </c>
      <c r="D13" s="117">
        <v>6</v>
      </c>
      <c r="E13" s="117">
        <v>0</v>
      </c>
      <c r="F13" s="103" t="s">
        <v>175</v>
      </c>
      <c r="G13" s="117" t="s">
        <v>146</v>
      </c>
      <c r="H13" s="102">
        <v>2</v>
      </c>
      <c r="I13" s="117">
        <v>5</v>
      </c>
      <c r="J13" s="117">
        <v>150</v>
      </c>
      <c r="K13" s="119">
        <v>30</v>
      </c>
      <c r="L13" s="117"/>
      <c r="M13" s="117"/>
      <c r="N13" s="117">
        <v>2</v>
      </c>
      <c r="O13" s="120" t="s">
        <v>147</v>
      </c>
    </row>
    <row r="14" spans="1:15" ht="22.5" customHeight="1" x14ac:dyDescent="0.25">
      <c r="A14" s="116">
        <v>8</v>
      </c>
      <c r="B14" s="117" t="s">
        <v>146</v>
      </c>
      <c r="C14" s="117">
        <v>0</v>
      </c>
      <c r="D14" s="117">
        <v>7</v>
      </c>
      <c r="E14" s="117">
        <v>0</v>
      </c>
      <c r="F14" s="118" t="s">
        <v>138</v>
      </c>
      <c r="G14" s="117" t="s">
        <v>146</v>
      </c>
      <c r="H14" s="117">
        <v>2</v>
      </c>
      <c r="I14" s="121" t="s">
        <v>32</v>
      </c>
      <c r="J14" s="117">
        <v>150</v>
      </c>
      <c r="K14" s="117">
        <v>30</v>
      </c>
      <c r="L14" s="117"/>
      <c r="M14" s="117"/>
      <c r="N14" s="117">
        <v>2</v>
      </c>
      <c r="O14" s="120" t="s">
        <v>147</v>
      </c>
    </row>
    <row r="15" spans="1:15" ht="22.5" customHeight="1" thickBot="1" x14ac:dyDescent="0.3">
      <c r="A15" s="233" t="s">
        <v>139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5"/>
    </row>
    <row r="16" spans="1:15" ht="22.5" customHeight="1" x14ac:dyDescent="0.25">
      <c r="A16" s="112" t="s">
        <v>28</v>
      </c>
      <c r="B16" s="113" t="s">
        <v>148</v>
      </c>
      <c r="C16" s="113">
        <v>0</v>
      </c>
      <c r="D16" s="113">
        <v>1</v>
      </c>
      <c r="E16" s="113">
        <v>0</v>
      </c>
      <c r="F16" s="123" t="s">
        <v>140</v>
      </c>
      <c r="G16" s="113" t="s">
        <v>148</v>
      </c>
      <c r="H16" s="113">
        <v>1</v>
      </c>
      <c r="I16" s="113">
        <v>5</v>
      </c>
      <c r="J16" s="113">
        <v>150</v>
      </c>
      <c r="K16" s="113">
        <v>30</v>
      </c>
      <c r="L16" s="113"/>
      <c r="M16" s="113"/>
      <c r="N16" s="113">
        <v>2</v>
      </c>
      <c r="O16" s="115" t="s">
        <v>147</v>
      </c>
    </row>
    <row r="17" spans="1:15" ht="22.5" customHeight="1" x14ac:dyDescent="0.25">
      <c r="A17" s="116" t="s">
        <v>29</v>
      </c>
      <c r="B17" s="117" t="s">
        <v>148</v>
      </c>
      <c r="C17" s="117">
        <v>0</v>
      </c>
      <c r="D17" s="117">
        <v>2</v>
      </c>
      <c r="E17" s="117">
        <v>0</v>
      </c>
      <c r="F17" s="124" t="s">
        <v>153</v>
      </c>
      <c r="G17" s="125" t="s">
        <v>148</v>
      </c>
      <c r="H17" s="125">
        <v>1</v>
      </c>
      <c r="I17" s="125">
        <v>5</v>
      </c>
      <c r="J17" s="125">
        <v>150</v>
      </c>
      <c r="K17" s="125">
        <v>30</v>
      </c>
      <c r="L17" s="125"/>
      <c r="M17" s="125"/>
      <c r="N17" s="125">
        <v>2</v>
      </c>
      <c r="O17" s="126" t="s">
        <v>147</v>
      </c>
    </row>
    <row r="18" spans="1:15" ht="22.5" customHeight="1" x14ac:dyDescent="0.25">
      <c r="A18" s="116" t="s">
        <v>30</v>
      </c>
      <c r="B18" s="117" t="s">
        <v>148</v>
      </c>
      <c r="C18" s="117">
        <v>0</v>
      </c>
      <c r="D18" s="117">
        <v>3</v>
      </c>
      <c r="E18" s="117">
        <v>0</v>
      </c>
      <c r="F18" s="124" t="s">
        <v>165</v>
      </c>
      <c r="G18" s="125" t="s">
        <v>148</v>
      </c>
      <c r="H18" s="125">
        <v>1</v>
      </c>
      <c r="I18" s="125">
        <v>5</v>
      </c>
      <c r="J18" s="125">
        <v>150</v>
      </c>
      <c r="K18" s="125">
        <v>30</v>
      </c>
      <c r="L18" s="125"/>
      <c r="M18" s="125"/>
      <c r="N18" s="125">
        <v>2</v>
      </c>
      <c r="O18" s="126" t="s">
        <v>147</v>
      </c>
    </row>
    <row r="19" spans="1:15" ht="18" customHeight="1" x14ac:dyDescent="0.25">
      <c r="A19" s="116" t="s">
        <v>31</v>
      </c>
      <c r="B19" s="117" t="s">
        <v>148</v>
      </c>
      <c r="C19" s="117">
        <v>0</v>
      </c>
      <c r="D19" s="117">
        <v>4</v>
      </c>
      <c r="E19" s="117">
        <v>0</v>
      </c>
      <c r="F19" s="124" t="s">
        <v>166</v>
      </c>
      <c r="G19" s="117" t="s">
        <v>148</v>
      </c>
      <c r="H19" s="117">
        <v>1</v>
      </c>
      <c r="I19" s="117">
        <v>5</v>
      </c>
      <c r="J19" s="117">
        <v>150</v>
      </c>
      <c r="K19" s="117"/>
      <c r="L19" s="117">
        <v>30</v>
      </c>
      <c r="M19" s="117"/>
      <c r="N19" s="117">
        <v>2</v>
      </c>
      <c r="O19" s="120" t="s">
        <v>147</v>
      </c>
    </row>
    <row r="20" spans="1:15" ht="18" customHeight="1" x14ac:dyDescent="0.25">
      <c r="A20" s="116" t="s">
        <v>32</v>
      </c>
      <c r="B20" s="117" t="s">
        <v>148</v>
      </c>
      <c r="C20" s="117">
        <v>0</v>
      </c>
      <c r="D20" s="117">
        <v>5</v>
      </c>
      <c r="E20" s="117">
        <v>0</v>
      </c>
      <c r="F20" s="124" t="s">
        <v>167</v>
      </c>
      <c r="G20" s="117" t="s">
        <v>148</v>
      </c>
      <c r="H20" s="117">
        <v>1</v>
      </c>
      <c r="I20" s="117">
        <v>5</v>
      </c>
      <c r="J20" s="117">
        <v>150</v>
      </c>
      <c r="K20" s="117">
        <v>30</v>
      </c>
      <c r="L20" s="117"/>
      <c r="M20" s="117"/>
      <c r="N20" s="117">
        <v>2</v>
      </c>
      <c r="O20" s="120" t="s">
        <v>147</v>
      </c>
    </row>
    <row r="21" spans="1:15" ht="24" customHeight="1" thickBot="1" x14ac:dyDescent="0.3">
      <c r="A21" s="216" t="s">
        <v>170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8"/>
    </row>
    <row r="22" spans="1:15" ht="15.75" thickBot="1" x14ac:dyDescent="0.3"/>
    <row r="23" spans="1:15" s="107" customFormat="1" ht="18" customHeight="1" thickBot="1" x14ac:dyDescent="0.3">
      <c r="A23" s="206" t="s">
        <v>36</v>
      </c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8"/>
    </row>
    <row r="24" spans="1:15" s="107" customFormat="1" ht="30" customHeight="1" x14ac:dyDescent="0.25">
      <c r="A24" s="226" t="s">
        <v>16</v>
      </c>
      <c r="B24" s="213" t="s">
        <v>38</v>
      </c>
      <c r="C24" s="214"/>
      <c r="D24" s="214"/>
      <c r="E24" s="214"/>
      <c r="F24" s="213" t="s">
        <v>74</v>
      </c>
      <c r="G24" s="213"/>
      <c r="H24" s="213"/>
      <c r="I24" s="213"/>
      <c r="J24" s="209" t="s">
        <v>19</v>
      </c>
      <c r="K24" s="209" t="s">
        <v>41</v>
      </c>
      <c r="L24" s="209" t="s">
        <v>40</v>
      </c>
      <c r="M24" s="209" t="s">
        <v>39</v>
      </c>
      <c r="N24" s="209" t="s">
        <v>37</v>
      </c>
      <c r="O24" s="211" t="s">
        <v>42</v>
      </c>
    </row>
    <row r="25" spans="1:15" s="107" customFormat="1" ht="30" customHeight="1" thickBot="1" x14ac:dyDescent="0.3">
      <c r="A25" s="229"/>
      <c r="B25" s="215"/>
      <c r="C25" s="215"/>
      <c r="D25" s="215"/>
      <c r="E25" s="215"/>
      <c r="F25" s="239"/>
      <c r="G25" s="239"/>
      <c r="H25" s="239"/>
      <c r="I25" s="239"/>
      <c r="J25" s="210"/>
      <c r="K25" s="210"/>
      <c r="L25" s="210"/>
      <c r="M25" s="210"/>
      <c r="N25" s="210"/>
      <c r="O25" s="212"/>
    </row>
    <row r="26" spans="1:15" ht="18" customHeight="1" x14ac:dyDescent="0.25">
      <c r="A26" s="116" t="s">
        <v>28</v>
      </c>
      <c r="B26" s="117" t="str">
        <f t="shared" ref="B26:D27" si="0">B9</f>
        <v>З</v>
      </c>
      <c r="C26" s="117">
        <f t="shared" si="0"/>
        <v>0</v>
      </c>
      <c r="D26" s="117">
        <f t="shared" si="0"/>
        <v>3</v>
      </c>
      <c r="E26" s="117">
        <v>0</v>
      </c>
      <c r="F26" s="203" t="str">
        <f>F9</f>
        <v>България и страните от Южна, Източна и Югоизточна Азия</v>
      </c>
      <c r="G26" s="204"/>
      <c r="H26" s="204"/>
      <c r="I26" s="205"/>
      <c r="J26" s="117" t="str">
        <f t="shared" ref="J26:K29" si="1">G9</f>
        <v>З</v>
      </c>
      <c r="K26" s="117">
        <f t="shared" si="1"/>
        <v>1</v>
      </c>
      <c r="L26" s="117"/>
      <c r="M26" s="117"/>
      <c r="N26" s="117"/>
      <c r="O26" s="131" t="s">
        <v>147</v>
      </c>
    </row>
    <row r="27" spans="1:15" ht="22.5" customHeight="1" x14ac:dyDescent="0.25">
      <c r="A27" s="116" t="s">
        <v>29</v>
      </c>
      <c r="B27" s="117" t="str">
        <f t="shared" si="0"/>
        <v>З</v>
      </c>
      <c r="C27" s="117">
        <f t="shared" si="0"/>
        <v>0</v>
      </c>
      <c r="D27" s="117">
        <f t="shared" si="0"/>
        <v>4</v>
      </c>
      <c r="E27" s="117">
        <v>0</v>
      </c>
      <c r="F27" s="203" t="str">
        <f>F10</f>
        <v xml:space="preserve">Проблеми на иновационното и технологическо развитие на Южна, Източна и Югоизточна Азия </v>
      </c>
      <c r="G27" s="204"/>
      <c r="H27" s="204"/>
      <c r="I27" s="205"/>
      <c r="J27" s="117" t="str">
        <f t="shared" si="1"/>
        <v>З</v>
      </c>
      <c r="K27" s="117">
        <f t="shared" si="1"/>
        <v>1</v>
      </c>
      <c r="L27" s="117"/>
      <c r="M27" s="117"/>
      <c r="N27" s="117"/>
      <c r="O27" s="131" t="s">
        <v>147</v>
      </c>
    </row>
    <row r="28" spans="1:15" ht="18" customHeight="1" x14ac:dyDescent="0.25">
      <c r="A28" s="116" t="s">
        <v>30</v>
      </c>
      <c r="B28" s="117" t="s">
        <v>146</v>
      </c>
      <c r="C28" s="117">
        <v>0</v>
      </c>
      <c r="D28" s="117">
        <v>5</v>
      </c>
      <c r="E28" s="117">
        <v>0</v>
      </c>
      <c r="F28" s="203" t="s">
        <v>137</v>
      </c>
      <c r="G28" s="204"/>
      <c r="H28" s="204"/>
      <c r="I28" s="205"/>
      <c r="J28" s="117" t="str">
        <f t="shared" si="1"/>
        <v>З</v>
      </c>
      <c r="K28" s="117">
        <f t="shared" si="1"/>
        <v>1</v>
      </c>
      <c r="L28" s="117"/>
      <c r="M28" s="117"/>
      <c r="N28" s="117"/>
      <c r="O28" s="120" t="s">
        <v>147</v>
      </c>
    </row>
    <row r="29" spans="1:15" ht="18" customHeight="1" x14ac:dyDescent="0.25">
      <c r="A29" s="132" t="s">
        <v>31</v>
      </c>
      <c r="B29" s="133" t="str">
        <f>B13</f>
        <v>З</v>
      </c>
      <c r="C29" s="133">
        <f>C13</f>
        <v>0</v>
      </c>
      <c r="D29" s="133">
        <f>D13</f>
        <v>6</v>
      </c>
      <c r="E29" s="133">
        <v>0</v>
      </c>
      <c r="F29" s="203" t="str">
        <f>F13</f>
        <v xml:space="preserve">Европа и Индия - културни идентичности и влияния </v>
      </c>
      <c r="G29" s="204"/>
      <c r="H29" s="204"/>
      <c r="I29" s="205"/>
      <c r="J29" s="133" t="str">
        <f t="shared" si="1"/>
        <v>З</v>
      </c>
      <c r="K29" s="133">
        <f t="shared" si="1"/>
        <v>2</v>
      </c>
      <c r="L29" s="133"/>
      <c r="M29" s="133"/>
      <c r="N29" s="133"/>
      <c r="O29" s="134" t="s">
        <v>147</v>
      </c>
    </row>
    <row r="30" spans="1:15" ht="18" customHeight="1" thickBot="1" x14ac:dyDescent="0.3">
      <c r="A30" s="135" t="s">
        <v>32</v>
      </c>
      <c r="B30" s="136" t="str">
        <f t="shared" ref="B30:D30" si="2">B14</f>
        <v>З</v>
      </c>
      <c r="C30" s="136">
        <f t="shared" si="2"/>
        <v>0</v>
      </c>
      <c r="D30" s="136">
        <f t="shared" si="2"/>
        <v>7</v>
      </c>
      <c r="E30" s="136">
        <v>0</v>
      </c>
      <c r="F30" s="244" t="str">
        <f>F14</f>
        <v>Източна Азия и Тихоокеанският регион: ключ към глобалното бъдеще</v>
      </c>
      <c r="G30" s="245"/>
      <c r="H30" s="245"/>
      <c r="I30" s="246"/>
      <c r="J30" s="136" t="str">
        <f>G13</f>
        <v>З</v>
      </c>
      <c r="K30" s="136">
        <f>H13</f>
        <v>2</v>
      </c>
      <c r="L30" s="136"/>
      <c r="M30" s="136"/>
      <c r="N30" s="136"/>
      <c r="O30" s="137" t="s">
        <v>147</v>
      </c>
    </row>
    <row r="31" spans="1:15" ht="19.5" customHeight="1" thickBot="1" x14ac:dyDescent="0.3"/>
    <row r="32" spans="1:15" s="107" customFormat="1" ht="15.75" thickBot="1" x14ac:dyDescent="0.3">
      <c r="A32" s="206" t="s">
        <v>33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8"/>
    </row>
    <row r="33" spans="1:15" s="107" customFormat="1" ht="15.75" customHeight="1" x14ac:dyDescent="0.25">
      <c r="A33" s="226" t="s">
        <v>16</v>
      </c>
      <c r="B33" s="213" t="s">
        <v>34</v>
      </c>
      <c r="C33" s="213"/>
      <c r="D33" s="213"/>
      <c r="E33" s="213"/>
      <c r="F33" s="213"/>
      <c r="G33" s="213"/>
      <c r="H33" s="213"/>
      <c r="I33" s="213"/>
      <c r="J33" s="213" t="s">
        <v>40</v>
      </c>
      <c r="K33" s="213"/>
      <c r="L33" s="213" t="s">
        <v>44</v>
      </c>
      <c r="M33" s="213"/>
      <c r="N33" s="213" t="s">
        <v>35</v>
      </c>
      <c r="O33" s="257"/>
    </row>
    <row r="34" spans="1:15" s="107" customFormat="1" ht="22.5" customHeight="1" thickBot="1" x14ac:dyDescent="0.3">
      <c r="A34" s="22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58"/>
    </row>
    <row r="35" spans="1:15" ht="19.5" customHeight="1" thickBot="1" x14ac:dyDescent="0.3">
      <c r="A35" s="138" t="s">
        <v>28</v>
      </c>
      <c r="B35" s="256" t="s">
        <v>141</v>
      </c>
      <c r="C35" s="256"/>
      <c r="D35" s="256"/>
      <c r="E35" s="256"/>
      <c r="F35" s="256"/>
      <c r="G35" s="256"/>
      <c r="H35" s="256"/>
      <c r="I35" s="256"/>
      <c r="J35" s="253">
        <v>15</v>
      </c>
      <c r="K35" s="255"/>
      <c r="L35" s="253" t="s">
        <v>142</v>
      </c>
      <c r="M35" s="255"/>
      <c r="N35" s="253" t="s">
        <v>143</v>
      </c>
      <c r="O35" s="254"/>
    </row>
    <row r="36" spans="1:15" s="107" customFormat="1" ht="15.75" thickBot="1" x14ac:dyDescent="0.3">
      <c r="A36" s="247" t="s">
        <v>45</v>
      </c>
      <c r="B36" s="248"/>
      <c r="C36" s="248"/>
      <c r="D36" s="248"/>
      <c r="E36" s="248"/>
      <c r="F36" s="248"/>
      <c r="G36" s="248"/>
      <c r="H36" s="248"/>
      <c r="I36" s="249"/>
      <c r="J36" s="250">
        <v>15</v>
      </c>
      <c r="K36" s="251"/>
      <c r="L36" s="251"/>
      <c r="M36" s="251"/>
      <c r="N36" s="251"/>
      <c r="O36" s="252"/>
    </row>
    <row r="39" spans="1:15" x14ac:dyDescent="0.25">
      <c r="A39" s="259" t="s">
        <v>161</v>
      </c>
      <c r="B39" s="259"/>
      <c r="C39" s="259"/>
      <c r="D39" s="259"/>
      <c r="E39" s="259"/>
      <c r="F39" s="259"/>
      <c r="G39" s="259"/>
      <c r="H39" s="259"/>
      <c r="I39" s="259"/>
      <c r="J39" s="139"/>
      <c r="K39" s="139"/>
      <c r="L39" s="221" t="s">
        <v>134</v>
      </c>
      <c r="M39" s="221"/>
      <c r="N39" s="221"/>
      <c r="O39" s="221"/>
    </row>
    <row r="40" spans="1:15" x14ac:dyDescent="0.25">
      <c r="M40" s="128" t="s">
        <v>160</v>
      </c>
    </row>
    <row r="43" spans="1:15" s="142" customFormat="1" ht="15.75" x14ac:dyDescent="0.25">
      <c r="A43" s="140"/>
      <c r="B43" s="140"/>
      <c r="C43" s="140"/>
      <c r="D43" s="140"/>
      <c r="E43" s="140"/>
      <c r="F43" s="241" t="s">
        <v>171</v>
      </c>
      <c r="G43" s="242"/>
      <c r="H43" s="242"/>
      <c r="I43" s="242"/>
      <c r="J43" s="242"/>
      <c r="K43" s="242"/>
      <c r="L43" s="242"/>
      <c r="M43" s="140"/>
      <c r="N43" s="140"/>
      <c r="O43" s="141"/>
    </row>
    <row r="44" spans="1:15" s="147" customFormat="1" ht="12.75" x14ac:dyDescent="0.2">
      <c r="A44" s="143"/>
      <c r="B44" s="144"/>
      <c r="C44" s="144"/>
      <c r="D44" s="141"/>
      <c r="E44" s="141"/>
      <c r="F44" s="144"/>
      <c r="G44" s="145"/>
      <c r="H44" s="145"/>
      <c r="I44" s="146"/>
      <c r="J44" s="146"/>
      <c r="K44" s="146"/>
      <c r="L44" s="144"/>
      <c r="M44" s="144"/>
      <c r="N44" s="144"/>
      <c r="O44" s="144"/>
    </row>
    <row r="45" spans="1:15" s="147" customFormat="1" ht="15.75" x14ac:dyDescent="0.25">
      <c r="A45" s="143"/>
      <c r="B45" s="144"/>
      <c r="C45" s="144"/>
      <c r="D45" s="142"/>
      <c r="E45" s="142"/>
      <c r="F45" s="240" t="s">
        <v>172</v>
      </c>
      <c r="G45" s="240"/>
      <c r="H45" s="240"/>
      <c r="I45" s="240"/>
      <c r="J45" s="240"/>
      <c r="K45" s="240"/>
      <c r="L45" s="240"/>
      <c r="M45" s="144"/>
      <c r="N45" s="144"/>
      <c r="O45" s="144"/>
    </row>
    <row r="46" spans="1:15" s="142" customFormat="1" x14ac:dyDescent="0.25">
      <c r="D46" s="144"/>
      <c r="E46" s="144"/>
      <c r="F46" s="144"/>
      <c r="G46" s="129"/>
      <c r="H46" s="130"/>
      <c r="I46" s="130"/>
      <c r="J46" s="130"/>
      <c r="K46" s="130"/>
      <c r="L46" s="128"/>
      <c r="O46" s="149"/>
    </row>
    <row r="47" spans="1:15" s="147" customFormat="1" ht="12.75" x14ac:dyDescent="0.2">
      <c r="A47" s="143"/>
      <c r="B47" s="144"/>
      <c r="C47" s="144"/>
      <c r="D47" s="243"/>
      <c r="E47" s="243"/>
      <c r="F47" s="148"/>
      <c r="G47" s="145"/>
      <c r="H47" s="145"/>
      <c r="I47" s="146"/>
      <c r="J47" s="146"/>
      <c r="K47" s="146"/>
      <c r="L47" s="144"/>
      <c r="M47" s="144"/>
      <c r="N47" s="144"/>
      <c r="O47" s="144"/>
    </row>
    <row r="48" spans="1:15" s="147" customFormat="1" ht="12.75" x14ac:dyDescent="0.2">
      <c r="A48" s="143"/>
      <c r="B48" s="144"/>
      <c r="C48" s="144"/>
      <c r="D48" s="128"/>
      <c r="E48" s="128"/>
      <c r="F48" s="128"/>
      <c r="G48" s="145"/>
      <c r="H48" s="145"/>
      <c r="I48" s="146"/>
      <c r="J48" s="146"/>
      <c r="K48" s="146"/>
      <c r="L48" s="144"/>
      <c r="M48" s="144"/>
      <c r="N48" s="144"/>
      <c r="O48" s="144"/>
    </row>
  </sheetData>
  <sheetProtection formatCells="0" formatRows="0" insertColumns="0" insertRows="0" insertHyperlinks="0" deleteColumns="0" deleteRows="0" selectLockedCells="1" sort="0" autoFilter="0" pivotTables="0"/>
  <protectedRanges>
    <protectedRange sqref="F2 A35:O35 A26:I26 A27:H27 A28:I28 J26:O28 A29:O30 A7:O20" name="Range1"/>
    <protectedRange sqref="B21:E21" name="UP Content_2_1"/>
    <protectedRange sqref="A21 N21:O21 G21:K21" name="UP Content_8_1_1_1_1"/>
  </protectedRanges>
  <mergeCells count="48">
    <mergeCell ref="F45:L45"/>
    <mergeCell ref="F43:L43"/>
    <mergeCell ref="D47:E47"/>
    <mergeCell ref="F30:I30"/>
    <mergeCell ref="A36:I36"/>
    <mergeCell ref="J36:O36"/>
    <mergeCell ref="N35:O35"/>
    <mergeCell ref="J35:K35"/>
    <mergeCell ref="L35:M35"/>
    <mergeCell ref="B35:I35"/>
    <mergeCell ref="A33:A34"/>
    <mergeCell ref="B33:I34"/>
    <mergeCell ref="N33:O34"/>
    <mergeCell ref="L33:M34"/>
    <mergeCell ref="J33:K34"/>
    <mergeCell ref="A39:I39"/>
    <mergeCell ref="L39:O39"/>
    <mergeCell ref="F1:O1"/>
    <mergeCell ref="A2:E2"/>
    <mergeCell ref="F2:O2"/>
    <mergeCell ref="A3:A4"/>
    <mergeCell ref="B3:E4"/>
    <mergeCell ref="A23:O23"/>
    <mergeCell ref="F27:I27"/>
    <mergeCell ref="A24:A25"/>
    <mergeCell ref="N3:N4"/>
    <mergeCell ref="O3:O4"/>
    <mergeCell ref="B5:E5"/>
    <mergeCell ref="A15:O15"/>
    <mergeCell ref="A6:O6"/>
    <mergeCell ref="F3:F4"/>
    <mergeCell ref="F24:I25"/>
    <mergeCell ref="A21:O21"/>
    <mergeCell ref="G3:G4"/>
    <mergeCell ref="H3:H4"/>
    <mergeCell ref="I3:I4"/>
    <mergeCell ref="J3:M3"/>
    <mergeCell ref="F28:I28"/>
    <mergeCell ref="A32:O32"/>
    <mergeCell ref="N24:N25"/>
    <mergeCell ref="O24:O25"/>
    <mergeCell ref="M24:M25"/>
    <mergeCell ref="L24:L25"/>
    <mergeCell ref="B24:E25"/>
    <mergeCell ref="K24:K25"/>
    <mergeCell ref="J24:J25"/>
    <mergeCell ref="F29:I29"/>
    <mergeCell ref="F26:I26"/>
  </mergeCells>
  <pageMargins left="0.25" right="0.25" top="0.75" bottom="0.75" header="0.3" footer="0.3"/>
  <pageSetup orientation="landscape" horizontalDpi="4294967294" verticalDpi="4294967294" r:id="rId1"/>
  <ignoredErrors>
    <ignoredError sqref="I9:I12 A16:A20 A35 I14" numberStoredAsText="1"/>
    <ignoredError sqref="B26:D26 B28:D28 B27:D27 J27:K27 B30:D30 J30:K30 B29:D29 J29:K29 F26:K26 F27 F28:K28 F29 F30" unlockedFormula="1"/>
    <ignoredError sqref="A26:A30" numberStoredAsText="1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zoomScaleNormal="100" workbookViewId="0">
      <selection activeCell="AC1" sqref="AC1"/>
    </sheetView>
  </sheetViews>
  <sheetFormatPr defaultColWidth="9.140625" defaultRowHeight="15" x14ac:dyDescent="0.25"/>
  <cols>
    <col min="1" max="1" width="13.5703125" style="45" customWidth="1"/>
    <col min="2" max="25" width="4.5703125" style="45" customWidth="1"/>
    <col min="26" max="28" width="4.5703125" style="1" customWidth="1"/>
    <col min="29" max="16384" width="9.140625" style="1"/>
  </cols>
  <sheetData>
    <row r="1" spans="1:28" s="36" customFormat="1" x14ac:dyDescent="0.25">
      <c r="A1" s="263" t="s">
        <v>46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</row>
    <row r="2" spans="1:28" s="36" customFormat="1" ht="15.75" x14ac:dyDescent="0.25">
      <c r="A2" s="264" t="s">
        <v>47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</row>
    <row r="3" spans="1:28" s="36" customFormat="1" x14ac:dyDescent="0.25">
      <c r="A3" s="265" t="str">
        <f>CONCATENATE("Магистърска програма ",'Титулна страница'!A19," ",'Титулна страница'!A21)</f>
        <v xml:space="preserve">Магистърска програма Южна, Източна и Югоизточна Азия 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</row>
    <row r="4" spans="1:28" s="36" customFormat="1" ht="17.25" customHeight="1" thickBot="1" x14ac:dyDescent="0.3">
      <c r="A4" s="266" t="s">
        <v>69</v>
      </c>
      <c r="B4" s="266"/>
      <c r="C4" s="266"/>
      <c r="D4" s="266" t="str">
        <f>IF('Титулна страница'!D24=0," ",'Титулна страница'!D24)</f>
        <v>редовна форма на обучение</v>
      </c>
      <c r="E4" s="266"/>
      <c r="F4" s="266"/>
      <c r="G4" s="266"/>
      <c r="H4" s="266"/>
      <c r="I4" s="266"/>
      <c r="J4" s="266"/>
      <c r="K4" s="266"/>
      <c r="L4" s="266"/>
      <c r="M4" s="17"/>
      <c r="N4" s="268" t="s">
        <v>133</v>
      </c>
      <c r="O4" s="268"/>
      <c r="P4" s="268"/>
      <c r="Q4" s="268"/>
      <c r="R4" s="268"/>
      <c r="S4" s="268"/>
      <c r="T4" s="268"/>
      <c r="U4" s="268"/>
      <c r="V4" s="268"/>
      <c r="W4" s="268"/>
      <c r="X4" s="267" t="str">
        <f>IF('Титулна страница'!I26=0," ",'Титулна страница'!I26)</f>
        <v>2 /два/ семестъра</v>
      </c>
      <c r="Y4" s="267"/>
      <c r="Z4" s="267"/>
      <c r="AA4" s="267"/>
      <c r="AB4" s="267"/>
    </row>
    <row r="5" spans="1:28" ht="15.75" customHeight="1" thickBot="1" x14ac:dyDescent="0.3">
      <c r="A5" s="260" t="s">
        <v>48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2"/>
    </row>
    <row r="6" spans="1:28" ht="15" customHeight="1" thickBot="1" x14ac:dyDescent="0.3">
      <c r="A6" s="314" t="s">
        <v>49</v>
      </c>
      <c r="B6" s="308" t="s">
        <v>50</v>
      </c>
      <c r="C6" s="309"/>
      <c r="D6" s="310"/>
      <c r="E6" s="308" t="s">
        <v>51</v>
      </c>
      <c r="F6" s="309"/>
      <c r="G6" s="310"/>
      <c r="H6" s="308" t="s">
        <v>52</v>
      </c>
      <c r="I6" s="316"/>
      <c r="J6" s="317"/>
      <c r="K6" s="308" t="s">
        <v>53</v>
      </c>
      <c r="L6" s="309"/>
      <c r="M6" s="310"/>
      <c r="N6" s="308" t="s">
        <v>54</v>
      </c>
      <c r="O6" s="309"/>
      <c r="P6" s="310"/>
      <c r="Q6" s="308" t="s">
        <v>55</v>
      </c>
      <c r="R6" s="309"/>
      <c r="S6" s="310"/>
      <c r="T6" s="308" t="s">
        <v>56</v>
      </c>
      <c r="U6" s="309"/>
      <c r="V6" s="310"/>
      <c r="W6" s="308" t="s">
        <v>57</v>
      </c>
      <c r="X6" s="309"/>
      <c r="Y6" s="310"/>
      <c r="Z6" s="305" t="s">
        <v>58</v>
      </c>
      <c r="AA6" s="306"/>
      <c r="AB6" s="307"/>
    </row>
    <row r="7" spans="1:28" ht="64.5" thickBot="1" x14ac:dyDescent="0.3">
      <c r="A7" s="315"/>
      <c r="B7" s="95" t="s">
        <v>59</v>
      </c>
      <c r="C7" s="96" t="s">
        <v>60</v>
      </c>
      <c r="D7" s="97" t="s">
        <v>61</v>
      </c>
      <c r="E7" s="95" t="s">
        <v>59</v>
      </c>
      <c r="F7" s="96" t="s">
        <v>60</v>
      </c>
      <c r="G7" s="97" t="s">
        <v>61</v>
      </c>
      <c r="H7" s="95" t="s">
        <v>59</v>
      </c>
      <c r="I7" s="96" t="s">
        <v>60</v>
      </c>
      <c r="J7" s="97" t="s">
        <v>61</v>
      </c>
      <c r="K7" s="95" t="s">
        <v>59</v>
      </c>
      <c r="L7" s="96" t="s">
        <v>60</v>
      </c>
      <c r="M7" s="97" t="s">
        <v>61</v>
      </c>
      <c r="N7" s="95" t="s">
        <v>59</v>
      </c>
      <c r="O7" s="96" t="s">
        <v>60</v>
      </c>
      <c r="P7" s="97" t="s">
        <v>61</v>
      </c>
      <c r="Q7" s="95" t="s">
        <v>59</v>
      </c>
      <c r="R7" s="96" t="s">
        <v>60</v>
      </c>
      <c r="S7" s="97" t="s">
        <v>61</v>
      </c>
      <c r="T7" s="95" t="s">
        <v>59</v>
      </c>
      <c r="U7" s="96" t="s">
        <v>60</v>
      </c>
      <c r="V7" s="97" t="s">
        <v>61</v>
      </c>
      <c r="W7" s="95" t="s">
        <v>59</v>
      </c>
      <c r="X7" s="96" t="s">
        <v>60</v>
      </c>
      <c r="Y7" s="97" t="s">
        <v>61</v>
      </c>
      <c r="Z7" s="98" t="s">
        <v>59</v>
      </c>
      <c r="AA7" s="99" t="s">
        <v>60</v>
      </c>
      <c r="AB7" s="100" t="s">
        <v>61</v>
      </c>
    </row>
    <row r="8" spans="1:28" ht="36" customHeight="1" x14ac:dyDescent="0.25">
      <c r="A8" s="38" t="s">
        <v>27</v>
      </c>
      <c r="B8" s="2">
        <v>180</v>
      </c>
      <c r="C8" s="3">
        <v>25</v>
      </c>
      <c r="D8" s="4">
        <v>5</v>
      </c>
      <c r="E8" s="5">
        <v>90</v>
      </c>
      <c r="F8" s="3">
        <v>15</v>
      </c>
      <c r="G8" s="4">
        <v>3</v>
      </c>
      <c r="H8" s="2"/>
      <c r="I8" s="3"/>
      <c r="J8" s="4"/>
      <c r="K8" s="2"/>
      <c r="L8" s="3"/>
      <c r="M8" s="4"/>
      <c r="N8" s="2"/>
      <c r="O8" s="3"/>
      <c r="P8" s="4"/>
      <c r="Q8" s="2"/>
      <c r="R8" s="3"/>
      <c r="S8" s="4"/>
      <c r="T8" s="2"/>
      <c r="U8" s="3"/>
      <c r="V8" s="4"/>
      <c r="W8" s="2"/>
      <c r="X8" s="3"/>
      <c r="Y8" s="14"/>
      <c r="Z8" s="29">
        <f t="shared" ref="Z8:AB10" si="0">IF(SUM(W8,T8,Q8,N8,K8,H8,E8,B8)=0," ",SUM(W8,T8,Q8,N8,K8,H8,E8,B8))</f>
        <v>270</v>
      </c>
      <c r="AA8" s="18">
        <f t="shared" si="0"/>
        <v>40</v>
      </c>
      <c r="AB8" s="19">
        <f t="shared" si="0"/>
        <v>8</v>
      </c>
    </row>
    <row r="9" spans="1:28" ht="36" customHeight="1" x14ac:dyDescent="0.25">
      <c r="A9" s="39" t="s">
        <v>62</v>
      </c>
      <c r="B9" s="6">
        <v>30</v>
      </c>
      <c r="C9" s="7">
        <v>5</v>
      </c>
      <c r="D9" s="8">
        <v>1</v>
      </c>
      <c r="E9" s="9"/>
      <c r="F9" s="7"/>
      <c r="G9" s="8"/>
      <c r="H9" s="6"/>
      <c r="I9" s="7"/>
      <c r="J9" s="8"/>
      <c r="K9" s="6"/>
      <c r="L9" s="7"/>
      <c r="M9" s="8"/>
      <c r="N9" s="6"/>
      <c r="O9" s="7"/>
      <c r="P9" s="8"/>
      <c r="Q9" s="6"/>
      <c r="R9" s="7"/>
      <c r="S9" s="8"/>
      <c r="T9" s="6"/>
      <c r="U9" s="7"/>
      <c r="V9" s="8"/>
      <c r="W9" s="6"/>
      <c r="X9" s="7"/>
      <c r="Y9" s="15"/>
      <c r="Z9" s="30">
        <f t="shared" si="0"/>
        <v>30</v>
      </c>
      <c r="AA9" s="20">
        <f t="shared" si="0"/>
        <v>5</v>
      </c>
      <c r="AB9" s="21">
        <f t="shared" si="0"/>
        <v>1</v>
      </c>
    </row>
    <row r="10" spans="1:28" ht="36" customHeight="1" thickBot="1" x14ac:dyDescent="0.3">
      <c r="A10" s="40" t="s">
        <v>63</v>
      </c>
      <c r="B10" s="10"/>
      <c r="C10" s="11"/>
      <c r="D10" s="12"/>
      <c r="E10" s="13"/>
      <c r="F10" s="11"/>
      <c r="G10" s="12"/>
      <c r="H10" s="10"/>
      <c r="I10" s="11"/>
      <c r="J10" s="12"/>
      <c r="K10" s="10"/>
      <c r="L10" s="11"/>
      <c r="M10" s="12"/>
      <c r="N10" s="10"/>
      <c r="O10" s="11"/>
      <c r="P10" s="12"/>
      <c r="Q10" s="10"/>
      <c r="R10" s="11"/>
      <c r="S10" s="12"/>
      <c r="T10" s="10"/>
      <c r="U10" s="11"/>
      <c r="V10" s="12"/>
      <c r="W10" s="10"/>
      <c r="X10" s="11"/>
      <c r="Y10" s="16"/>
      <c r="Z10" s="31" t="str">
        <f t="shared" si="0"/>
        <v xml:space="preserve"> </v>
      </c>
      <c r="AA10" s="22" t="str">
        <f t="shared" si="0"/>
        <v xml:space="preserve"> </v>
      </c>
      <c r="AB10" s="23" t="str">
        <f t="shared" si="0"/>
        <v xml:space="preserve"> </v>
      </c>
    </row>
    <row r="11" spans="1:28" s="36" customFormat="1" ht="36" customHeight="1" thickBot="1" x14ac:dyDescent="0.3">
      <c r="A11" s="37" t="s">
        <v>64</v>
      </c>
      <c r="B11" s="26">
        <f t="shared" ref="B11:AB11" si="1">IF(SUM(B8:B10)=0," ",SUM(B8:B10))</f>
        <v>210</v>
      </c>
      <c r="C11" s="33">
        <f t="shared" si="1"/>
        <v>30</v>
      </c>
      <c r="D11" s="34">
        <f t="shared" si="1"/>
        <v>6</v>
      </c>
      <c r="E11" s="26">
        <f t="shared" si="1"/>
        <v>90</v>
      </c>
      <c r="F11" s="33">
        <f t="shared" si="1"/>
        <v>15</v>
      </c>
      <c r="G11" s="34">
        <f t="shared" si="1"/>
        <v>3</v>
      </c>
      <c r="H11" s="26" t="str">
        <f t="shared" si="1"/>
        <v xml:space="preserve"> </v>
      </c>
      <c r="I11" s="33" t="str">
        <f t="shared" si="1"/>
        <v xml:space="preserve"> </v>
      </c>
      <c r="J11" s="34" t="str">
        <f t="shared" si="1"/>
        <v xml:space="preserve"> </v>
      </c>
      <c r="K11" s="26" t="str">
        <f t="shared" si="1"/>
        <v xml:space="preserve"> </v>
      </c>
      <c r="L11" s="33" t="str">
        <f t="shared" si="1"/>
        <v xml:space="preserve"> </v>
      </c>
      <c r="M11" s="34" t="str">
        <f t="shared" si="1"/>
        <v xml:space="preserve"> </v>
      </c>
      <c r="N11" s="26" t="str">
        <f t="shared" si="1"/>
        <v xml:space="preserve"> </v>
      </c>
      <c r="O11" s="33" t="str">
        <f t="shared" si="1"/>
        <v xml:space="preserve"> </v>
      </c>
      <c r="P11" s="35" t="str">
        <f t="shared" si="1"/>
        <v xml:space="preserve"> </v>
      </c>
      <c r="Q11" s="26" t="str">
        <f t="shared" si="1"/>
        <v xml:space="preserve"> </v>
      </c>
      <c r="R11" s="33" t="str">
        <f t="shared" si="1"/>
        <v xml:space="preserve"> </v>
      </c>
      <c r="S11" s="34" t="str">
        <f t="shared" si="1"/>
        <v xml:space="preserve"> </v>
      </c>
      <c r="T11" s="26" t="str">
        <f t="shared" si="1"/>
        <v xml:space="preserve"> </v>
      </c>
      <c r="U11" s="33" t="str">
        <f t="shared" si="1"/>
        <v xml:space="preserve"> </v>
      </c>
      <c r="V11" s="34" t="str">
        <f t="shared" si="1"/>
        <v xml:space="preserve"> </v>
      </c>
      <c r="W11" s="26" t="str">
        <f t="shared" si="1"/>
        <v xml:space="preserve"> </v>
      </c>
      <c r="X11" s="33" t="str">
        <f t="shared" si="1"/>
        <v xml:space="preserve"> </v>
      </c>
      <c r="Y11" s="34" t="str">
        <f t="shared" si="1"/>
        <v xml:space="preserve"> </v>
      </c>
      <c r="Z11" s="32">
        <f t="shared" si="1"/>
        <v>300</v>
      </c>
      <c r="AA11" s="24">
        <f t="shared" si="1"/>
        <v>45</v>
      </c>
      <c r="AB11" s="25">
        <f t="shared" si="1"/>
        <v>9</v>
      </c>
    </row>
    <row r="12" spans="1:28" ht="13.5" customHeight="1" thickBot="1" x14ac:dyDescent="0.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8" s="101" customFormat="1" ht="39.75" customHeight="1" thickBot="1" x14ac:dyDescent="0.3">
      <c r="A13" s="311" t="s">
        <v>34</v>
      </c>
      <c r="B13" s="312"/>
      <c r="C13" s="312"/>
      <c r="D13" s="312"/>
      <c r="E13" s="312"/>
      <c r="F13" s="312"/>
      <c r="G13" s="312"/>
      <c r="H13" s="312"/>
      <c r="I13" s="312"/>
      <c r="J13" s="312"/>
      <c r="K13" s="312"/>
      <c r="L13" s="312"/>
      <c r="M13" s="312"/>
      <c r="N13" s="312"/>
      <c r="O13" s="312"/>
      <c r="P13" s="313"/>
      <c r="Q13" s="287" t="s">
        <v>65</v>
      </c>
      <c r="R13" s="288"/>
      <c r="S13" s="289"/>
      <c r="T13" s="287" t="s">
        <v>67</v>
      </c>
      <c r="U13" s="288"/>
      <c r="V13" s="289"/>
      <c r="W13" s="287" t="s">
        <v>71</v>
      </c>
      <c r="X13" s="288"/>
      <c r="Y13" s="289"/>
      <c r="Z13" s="290" t="s">
        <v>72</v>
      </c>
      <c r="AA13" s="291"/>
      <c r="AB13" s="292"/>
    </row>
    <row r="14" spans="1:28" ht="15.75" customHeight="1" x14ac:dyDescent="0.25">
      <c r="A14" s="278" t="s">
        <v>141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80"/>
      <c r="Q14" s="278">
        <v>15</v>
      </c>
      <c r="R14" s="279"/>
      <c r="S14" s="280"/>
      <c r="T14" s="278"/>
      <c r="U14" s="279"/>
      <c r="V14" s="280"/>
      <c r="W14" s="278" t="s">
        <v>144</v>
      </c>
      <c r="X14" s="279"/>
      <c r="Y14" s="280"/>
      <c r="Z14" s="269" t="s">
        <v>145</v>
      </c>
      <c r="AA14" s="270"/>
      <c r="AB14" s="271"/>
    </row>
    <row r="15" spans="1:28" ht="15.75" customHeight="1" x14ac:dyDescent="0.25">
      <c r="A15" s="281"/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3"/>
      <c r="Q15" s="281"/>
      <c r="R15" s="282"/>
      <c r="S15" s="283"/>
      <c r="T15" s="281"/>
      <c r="U15" s="282"/>
      <c r="V15" s="283"/>
      <c r="W15" s="281"/>
      <c r="X15" s="282"/>
      <c r="Y15" s="283"/>
      <c r="Z15" s="272"/>
      <c r="AA15" s="273"/>
      <c r="AB15" s="274"/>
    </row>
    <row r="16" spans="1:28" ht="15.75" customHeight="1" thickBot="1" x14ac:dyDescent="0.3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6"/>
      <c r="Q16" s="284"/>
      <c r="R16" s="285"/>
      <c r="S16" s="286"/>
      <c r="T16" s="284"/>
      <c r="U16" s="285"/>
      <c r="V16" s="286"/>
      <c r="W16" s="284"/>
      <c r="X16" s="285"/>
      <c r="Y16" s="286"/>
      <c r="Z16" s="275"/>
      <c r="AA16" s="276"/>
      <c r="AB16" s="277"/>
    </row>
    <row r="17" spans="1:28" s="36" customFormat="1" ht="15.75" customHeight="1" thickBot="1" x14ac:dyDescent="0.3">
      <c r="A17" s="295" t="s">
        <v>68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7"/>
      <c r="Q17" s="303">
        <v>15</v>
      </c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4"/>
    </row>
    <row r="18" spans="1:28" ht="9.75" customHeight="1" thickBot="1" x14ac:dyDescent="0.3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2"/>
      <c r="X18" s="42"/>
      <c r="Y18" s="42"/>
    </row>
    <row r="19" spans="1:28" s="36" customFormat="1" ht="15.75" thickBot="1" x14ac:dyDescent="0.3">
      <c r="A19" s="298" t="s">
        <v>66</v>
      </c>
      <c r="B19" s="299"/>
      <c r="C19" s="299"/>
      <c r="D19" s="299"/>
      <c r="E19" s="299"/>
      <c r="F19" s="299"/>
      <c r="G19" s="299"/>
      <c r="H19" s="299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8"/>
    </row>
    <row r="20" spans="1:28" s="36" customFormat="1" ht="15.75" thickBot="1" x14ac:dyDescent="0.3">
      <c r="A20" s="300" t="str">
        <f>IF('Титулна страница'!A29:R29=0," ",'Титулна страница'!A29:R29)</f>
        <v>Завършилите програмата получават квалификация "магистър по изтокознание - Южна, Източна и Югоизточна Азия"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2"/>
    </row>
    <row r="21" spans="1:28" ht="8.25" customHeight="1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</row>
    <row r="22" spans="1:28" x14ac:dyDescent="0.25">
      <c r="A22" s="293" t="s">
        <v>163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46"/>
      <c r="R22" s="46"/>
      <c r="S22" s="46"/>
      <c r="T22" s="43"/>
      <c r="U22" s="43"/>
      <c r="V22" s="294" t="s">
        <v>134</v>
      </c>
      <c r="W22" s="294"/>
      <c r="X22" s="294"/>
      <c r="Y22" s="294"/>
      <c r="Z22" s="294"/>
      <c r="AA22" s="294"/>
      <c r="AB22" s="294"/>
    </row>
    <row r="23" spans="1:28" x14ac:dyDescent="0.25">
      <c r="W23" s="45" t="s">
        <v>162</v>
      </c>
    </row>
  </sheetData>
  <sheetProtection formatCells="0" formatRows="0" insertRows="0" insertHyperlinks="0" deleteColumns="0" deleteRows="0" selectLockedCells="1" sort="0" autoFilter="0" pivotTables="0"/>
  <mergeCells count="34">
    <mergeCell ref="Z6:AB6"/>
    <mergeCell ref="K6:M6"/>
    <mergeCell ref="N6:P6"/>
    <mergeCell ref="A13:P13"/>
    <mergeCell ref="W6:Y6"/>
    <mergeCell ref="Q6:S6"/>
    <mergeCell ref="T6:V6"/>
    <mergeCell ref="A6:A7"/>
    <mergeCell ref="B6:D6"/>
    <mergeCell ref="E6:G6"/>
    <mergeCell ref="H6:J6"/>
    <mergeCell ref="Z14:AB16"/>
    <mergeCell ref="W14:Y16"/>
    <mergeCell ref="Q13:S13"/>
    <mergeCell ref="Z13:AB13"/>
    <mergeCell ref="A22:P22"/>
    <mergeCell ref="V22:AB22"/>
    <mergeCell ref="T14:V16"/>
    <mergeCell ref="Q14:S16"/>
    <mergeCell ref="A14:P16"/>
    <mergeCell ref="A17:P17"/>
    <mergeCell ref="A19:H19"/>
    <mergeCell ref="A20:AB20"/>
    <mergeCell ref="Q17:AB17"/>
    <mergeCell ref="T13:V13"/>
    <mergeCell ref="W13:Y13"/>
    <mergeCell ref="A5:AB5"/>
    <mergeCell ref="A1:AB1"/>
    <mergeCell ref="A2:AB2"/>
    <mergeCell ref="A3:AB3"/>
    <mergeCell ref="A4:C4"/>
    <mergeCell ref="D4:L4"/>
    <mergeCell ref="X4:AB4"/>
    <mergeCell ref="N4:W4"/>
  </mergeCells>
  <pageMargins left="0.2" right="0.2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topLeftCell="A8" workbookViewId="0">
      <selection activeCell="C22" sqref="C22:C37"/>
    </sheetView>
  </sheetViews>
  <sheetFormatPr defaultRowHeight="15" x14ac:dyDescent="0.25"/>
  <cols>
    <col min="1" max="1" width="52.85546875" customWidth="1"/>
    <col min="3" max="3" width="54.42578125" customWidth="1"/>
    <col min="4" max="4" width="9" customWidth="1"/>
  </cols>
  <sheetData>
    <row r="4" spans="1:3" x14ac:dyDescent="0.25">
      <c r="A4" t="s">
        <v>75</v>
      </c>
      <c r="C4" t="s">
        <v>102</v>
      </c>
    </row>
    <row r="5" spans="1:3" x14ac:dyDescent="0.25">
      <c r="A5" t="s">
        <v>76</v>
      </c>
      <c r="C5" t="s">
        <v>103</v>
      </c>
    </row>
    <row r="6" spans="1:3" x14ac:dyDescent="0.25">
      <c r="A6" t="s">
        <v>77</v>
      </c>
      <c r="C6" t="s">
        <v>104</v>
      </c>
    </row>
    <row r="7" spans="1:3" x14ac:dyDescent="0.25">
      <c r="A7" t="s">
        <v>78</v>
      </c>
    </row>
    <row r="8" spans="1:3" x14ac:dyDescent="0.25">
      <c r="A8" t="s">
        <v>79</v>
      </c>
      <c r="C8" t="s">
        <v>105</v>
      </c>
    </row>
    <row r="9" spans="1:3" x14ac:dyDescent="0.25">
      <c r="A9" t="s">
        <v>80</v>
      </c>
      <c r="C9" t="s">
        <v>106</v>
      </c>
    </row>
    <row r="10" spans="1:3" x14ac:dyDescent="0.25">
      <c r="A10" t="s">
        <v>81</v>
      </c>
      <c r="C10" t="s">
        <v>107</v>
      </c>
    </row>
    <row r="11" spans="1:3" x14ac:dyDescent="0.25">
      <c r="A11" t="s">
        <v>82</v>
      </c>
      <c r="C11" t="s">
        <v>108</v>
      </c>
    </row>
    <row r="12" spans="1:3" x14ac:dyDescent="0.25">
      <c r="A12" t="s">
        <v>83</v>
      </c>
      <c r="C12" t="s">
        <v>109</v>
      </c>
    </row>
    <row r="13" spans="1:3" x14ac:dyDescent="0.25">
      <c r="A13" t="s">
        <v>84</v>
      </c>
      <c r="C13" t="s">
        <v>110</v>
      </c>
    </row>
    <row r="14" spans="1:3" x14ac:dyDescent="0.25">
      <c r="A14" t="s">
        <v>85</v>
      </c>
      <c r="C14" t="s">
        <v>111</v>
      </c>
    </row>
    <row r="15" spans="1:3" x14ac:dyDescent="0.25">
      <c r="A15" t="s">
        <v>86</v>
      </c>
      <c r="C15" t="s">
        <v>112</v>
      </c>
    </row>
    <row r="16" spans="1:3" x14ac:dyDescent="0.25">
      <c r="A16" t="s">
        <v>87</v>
      </c>
      <c r="C16" t="s">
        <v>113</v>
      </c>
    </row>
    <row r="17" spans="1:3" x14ac:dyDescent="0.25">
      <c r="A17" t="s">
        <v>88</v>
      </c>
      <c r="C17" t="s">
        <v>114</v>
      </c>
    </row>
    <row r="18" spans="1:3" x14ac:dyDescent="0.25">
      <c r="A18" t="s">
        <v>89</v>
      </c>
      <c r="C18" t="s">
        <v>115</v>
      </c>
    </row>
    <row r="19" spans="1:3" x14ac:dyDescent="0.25">
      <c r="A19" t="s">
        <v>90</v>
      </c>
      <c r="C19" t="s">
        <v>116</v>
      </c>
    </row>
    <row r="20" spans="1:3" x14ac:dyDescent="0.25">
      <c r="A20" t="s">
        <v>91</v>
      </c>
    </row>
    <row r="21" spans="1:3" x14ac:dyDescent="0.25">
      <c r="A21" t="s">
        <v>92</v>
      </c>
    </row>
    <row r="22" spans="1:3" x14ac:dyDescent="0.25">
      <c r="A22" t="s">
        <v>93</v>
      </c>
      <c r="C22" t="s">
        <v>124</v>
      </c>
    </row>
    <row r="23" spans="1:3" x14ac:dyDescent="0.25">
      <c r="A23" t="s">
        <v>94</v>
      </c>
      <c r="C23" t="s">
        <v>118</v>
      </c>
    </row>
    <row r="24" spans="1:3" x14ac:dyDescent="0.25">
      <c r="A24" t="s">
        <v>95</v>
      </c>
      <c r="C24" t="s">
        <v>127</v>
      </c>
    </row>
    <row r="25" spans="1:3" x14ac:dyDescent="0.25">
      <c r="A25" t="s">
        <v>96</v>
      </c>
      <c r="C25" t="s">
        <v>120</v>
      </c>
    </row>
    <row r="26" spans="1:3" x14ac:dyDescent="0.25">
      <c r="A26" t="s">
        <v>97</v>
      </c>
      <c r="C26" t="s">
        <v>119</v>
      </c>
    </row>
    <row r="27" spans="1:3" x14ac:dyDescent="0.25">
      <c r="A27" t="s">
        <v>98</v>
      </c>
      <c r="C27" t="s">
        <v>121</v>
      </c>
    </row>
    <row r="28" spans="1:3" x14ac:dyDescent="0.25">
      <c r="A28" t="s">
        <v>99</v>
      </c>
      <c r="C28" t="s">
        <v>122</v>
      </c>
    </row>
    <row r="29" spans="1:3" x14ac:dyDescent="0.25">
      <c r="A29" t="s">
        <v>100</v>
      </c>
      <c r="C29" t="s">
        <v>117</v>
      </c>
    </row>
    <row r="30" spans="1:3" x14ac:dyDescent="0.25">
      <c r="A30" t="s">
        <v>101</v>
      </c>
      <c r="C30" t="s">
        <v>123</v>
      </c>
    </row>
    <row r="31" spans="1:3" x14ac:dyDescent="0.25">
      <c r="C31" t="s">
        <v>126</v>
      </c>
    </row>
    <row r="32" spans="1:3" x14ac:dyDescent="0.25">
      <c r="C32" t="s">
        <v>125</v>
      </c>
    </row>
    <row r="33" spans="3:3" x14ac:dyDescent="0.25">
      <c r="C33" t="s">
        <v>132</v>
      </c>
    </row>
    <row r="34" spans="3:3" x14ac:dyDescent="0.25">
      <c r="C34" t="s">
        <v>131</v>
      </c>
    </row>
    <row r="35" spans="3:3" x14ac:dyDescent="0.25">
      <c r="C35" t="s">
        <v>128</v>
      </c>
    </row>
    <row r="36" spans="3:3" x14ac:dyDescent="0.25">
      <c r="C36" t="s">
        <v>129</v>
      </c>
    </row>
    <row r="37" spans="3:3" x14ac:dyDescent="0.25">
      <c r="C37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listБ</vt:lpstr>
      <vt:lpstr>listМ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2017-10-31T09:13:14Z</cp:lastPrinted>
  <dcterms:created xsi:type="dcterms:W3CDTF">2015-10-10T06:25:10Z</dcterms:created>
  <dcterms:modified xsi:type="dcterms:W3CDTF">2024-01-22T12:38:17Z</dcterms:modified>
</cp:coreProperties>
</file>