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M11" i="3" s="1"/>
  <c r="Y11" i="3"/>
  <c r="AN11" i="3" s="1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1" i="3" s="1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№ 7/ 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Промяна в учебния план на  бакалавърската степен на специалност  „Скандинавистика“, която да влязат в сила за випуск 2019/2020 година:
Въвежда се избираемата дисциплина „Техники за концептуален анализ в съвременната аналитична философия“ със следните параметри: 2-ри семестър, хорариум 2+0, 3 кредита, форма на оценяване И.
</t>
        </r>
      </text>
    </comment>
    <comment ref="F203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<sst xmlns="http://schemas.openxmlformats.org/spreadsheetml/2006/main" count="832" uniqueCount="345">
  <si>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</si>
  <si>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</si>
  <si>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</si>
  <si>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</si>
  <si>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</si>
  <si>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</si>
  <si>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</si>
  <si>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</si>
  <si>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</si>
  <si>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</si>
  <si>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</si>
  <si>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</si>
  <si>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</si>
  <si>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</si>
  <si>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</si>
  <si>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</si>
  <si>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</si>
  <si>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</si>
  <si>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</si>
  <si>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</si>
  <si>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</si>
  <si>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</si>
  <si>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</si>
  <si>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</si>
  <si>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</si>
  <si>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</si>
  <si>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</si>
  <si>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</si>
  <si>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</si>
  <si>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</si>
  <si>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</si>
  <si>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</si>
  <si>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</si>
  <si>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</si>
  <si>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</si>
  <si>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</si>
  <si>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</si>
  <si>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</si>
  <si>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</si>
  <si>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</si>
  <si>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</si>
  <si>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</si>
  <si>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</si>
  <si>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</si>
  <si>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</si>
  <si>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</si>
  <si>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</si>
  <si>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</si>
  <si>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</si>
  <si>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</si>
  <si>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</si>
  <si>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</si>
  <si>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</si>
  <si>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</si>
  <si>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</si>
  <si>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</si>
  <si>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</si>
  <si>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</si>
  <si>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</si>
  <si>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</si>
  <si>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</si>
  <si>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</si>
  <si>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</si>
  <si>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</si>
  <si>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</si>
  <si>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</si>
  <si>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</si>
  <si>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</si>
  <si>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</si>
  <si>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</si>
  <si>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</si>
  <si>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</si>
  <si>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</si>
  <si>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</si>
  <si>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</si>
  <si>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</si>
  <si>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</si>
  <si>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</si>
  <si>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</si>
  <si>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</si>
  <si>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</si>
  <si>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</si>
  <si>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</si>
  <si>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</si>
  <si>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</si>
  <si>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</si>
  <si>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</si>
  <si>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</si>
  <si>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</si>
  <si>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</si>
  <si>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</si>
  <si>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</si>
  <si>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</si>
  <si>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</si>
  <si>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</si>
  <si>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</si>
  <si>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</si>
  <si>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</si>
  <si>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</si>
  <si>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</si>
  <si>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</si>
  <si>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</si>
  <si>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</si>
  <si>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</si>
  <si>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</si>
  <si>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</si>
  <si>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</si>
  <si>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</si>
  <si>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</si>
  <si>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</si>
  <si>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</si>
  <si>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</si>
  <si>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</si>
  <si>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</si>
  <si>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</si>
  <si>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</si>
  <si>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</si>
  <si>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</si>
  <si>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</si>
  <si>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</si>
  <si>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</si>
  <si>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</si>
  <si>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</si>
  <si>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</si>
  <si>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</si>
  <si>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</si>
  <si>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</si>
  <si>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</si>
  <si>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</si>
  <si>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</si>
  <si>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</si>
  <si>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</si>
  <si>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</si>
  <si>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</si>
  <si>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</si>
  <si>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</si>
  <si>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</si>
  <si>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</si>
  <si>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</si>
  <si>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</si>
  <si>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</si>
  <si>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</si>
  <si>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</si>
  <si>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</si>
  <si>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</si>
  <si>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</si>
  <si>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</si>
  <si>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</si>
  <si>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</si>
  <si>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</si>
  <si>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</si>
  <si>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</si>
  <si>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</si>
  <si>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</si>
  <si>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</si>
  <si>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</si>
  <si>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</si>
  <si>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</si>
  <si>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</si>
  <si>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</si>
  <si>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</si>
  <si>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</si>
  <si>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</si>
  <si>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</si>
  <si>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</si>
  <si>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</si>
  <si>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</si>
  <si>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</si>
  <si>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</si>
  <si>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</si>
  <si>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</si>
  <si>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</si>
  <si>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</si>
  <si>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</si>
  <si>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</si>
  <si>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</si>
  <si>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</si>
  <si>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</si>
  <si>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</si>
  <si>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</si>
  <si>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</si>
  <si>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</si>
  <si>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</si>
  <si>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</si>
  <si>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</si>
  <si>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</si>
  <si>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</si>
  <si>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</si>
  <si>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</si>
  <si>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</si>
  <si>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</si>
  <si>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</si>
  <si>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</si>
  <si>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</si>
  <si>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</si>
  <si>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</si>
  <si>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</si>
  <si>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</si>
  <si>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4/6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</si>
  <si>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</si>
  <si>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</si>
  <si>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</si>
  <si>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</si>
  <si>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</si>
  <si>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</si>
  <si>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</si>
  <si>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</si>
  <si>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</si>
  <si>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</si>
  <si>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</si>
  <si>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</si>
  <si>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</si>
  <si>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</si>
  <si>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</si>
  <si>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</si>
  <si>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</si>
  <si>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</si>
  <si>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</si>
  <si>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</si>
  <si>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</si>
  <si>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</si>
  <si>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Учебни практики и курсови работи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</si>
  <si>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</si>
  <si>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</si>
  <si>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</si>
  <si>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</si>
  <si>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</si>
  <si>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</si>
  <si>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работи,</t>
    </r>
    <r>
      <rPr>
        <sz val="9"/>
        <color indexed="8"/>
        <rFont val="Arial"/>
        <family val="2"/>
        <charset val="204"/>
      </rPr>
      <t xml:space="preserve"> като полагаемите се за тях кредити са включени в общия брой кредити на съответната дисциплина:</t>
    </r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</si>
  <si>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</si>
  <si>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</si>
  <si>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</si>
  <si>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</si>
  <si>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</si>
  <si>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</si>
  <si>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</si>
  <si>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</si>
  <si>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</si>
  <si>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t>Приложна лингвистика, I част</t>
    </r>
    <r>
      <rPr>
        <b/>
        <sz val="12"/>
        <color indexed="8"/>
        <rFont val="Arial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¹</t>
    </r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</si>
  <si>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</si>
  <si>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</si>
  <si>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</si>
  <si>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</si>
  <si>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</si>
  <si>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</si>
  <si>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</si>
  <si>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</si>
  <si>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</si>
  <si>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</si>
  <si>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Академично писане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</si>
  <si>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</si>
  <si>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</si>
  <si>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</si>
  <si>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</si>
  <si>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</si>
  <si>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</si>
  <si>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</si>
  <si>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</si>
  <si>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</si>
  <si>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</si>
  <si>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</si>
  <si>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r>
      <t xml:space="preserve">Странознание – Швеция/ Норвегия </t>
    </r>
    <r>
      <rPr>
        <b/>
        <sz val="12"/>
        <color indexed="8"/>
        <rFont val="Calibri"/>
        <family val="2"/>
        <charset val="204"/>
      </rPr>
      <t>²</t>
    </r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</si>
  <si>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</si>
  <si>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</si>
  <si>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</si>
  <si>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</si>
  <si>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</si>
  <si>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</si>
  <si>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</si>
  <si>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</si>
  <si>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</si>
  <si>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</si>
  <si>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</si>
  <si>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</si>
  <si>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</si>
  <si>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</si>
  <si>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</si>
  <si>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</si>
  <si>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</si>
  <si>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</si>
  <si>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</si>
  <si>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</si>
  <si>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</si>
  <si>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</si>
  <si>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</si>
  <si>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</si>
  <si>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</si>
  <si>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</si>
  <si>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</si>
  <si>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</si>
  <si>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</si>
  <si>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</si>
  <si>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</si>
  <si>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</si>
  <si>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</si>
  <si>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</si>
  <si>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</si>
  <si>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</si>
  <si>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</si>
  <si>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</si>
  <si>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</si>
  <si>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Консекутивен превод – норвежки език</t>
  </si>
  <si>
    <r>
      <t xml:space="preserve">Български език като чужд, І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</si>
  <si>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ІІ част </t>
    </r>
    <r>
      <rPr>
        <b/>
        <sz val="12"/>
        <color indexed="8"/>
        <rFont val="Calibri"/>
        <family val="2"/>
        <charset val="204"/>
      </rPr>
      <t>⁴</t>
    </r>
  </si>
  <si>
    <t>8</t>
  </si>
  <si>
    <t>6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</si>
  <si>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</si>
  <si>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</si>
  <si>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</si>
  <si>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</si>
  <si>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</si>
  <si>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</si>
  <si>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</si>
  <si>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</si>
  <si>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26 кредита (2. семестър – мин. 5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</si>
  <si>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</si>
  <si>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</si>
  <si>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</si>
  <si>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</si>
  <si>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</si>
  <si>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</si>
  <si>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</si>
  <si>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</si>
  <si>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</si>
  <si>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r>
      <t xml:space="preserve">Български език като чужд, ІII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</si>
  <si>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ІV част </t>
    </r>
    <r>
      <rPr>
        <b/>
        <sz val="12"/>
        <color indexed="8"/>
        <rFont val="Calibri"/>
        <family val="2"/>
        <charset val="204"/>
      </rPr>
      <t>⁴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</si>
  <si>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</si>
  <si>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</si>
  <si>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</si>
  <si>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</si>
  <si>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</si>
  <si>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</si>
  <si>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</si>
  <si>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</si>
  <si>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</si>
  <si>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</si>
  <si>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</si>
  <si>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</si>
  <si>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</si>
  <si>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>Техники за концептуален анализ в съвременната аналитична философия (*1)</t>
  </si>
  <si>
    <t>(*1) № 7/ 12.03.2019 г.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</si>
  <si>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</si>
  <si>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6.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</si>
  <si>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(*2) ФС №10/11.06.2019 г.</t>
  </si>
  <si>
    <t xml:space="preserve">за випуска, започнал през зимен семестър на 2020/2021 учебна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</si>
</sst>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9"/>
      <color indexed="8"/>
      <name val="Arial"/>
      <family val="2"/>
      <charset val="204"/>
    </font>
    <font>
      <b/>
      <u/>
      <sz val="9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Arial Narrow"/>
      <family val="2"/>
    </font>
    <font>
      <i/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9" fillId="0" borderId="4" xfId="0" applyFont="1" applyBorder="1" applyAlignment="1" applyProtection="1">
      <alignment wrapText="1"/>
      <protection hidden="1"/>
    </xf>
    <xf numFmtId="0" fontId="24" fillId="0" borderId="5" xfId="0" applyFont="1" applyBorder="1" applyAlignment="1" applyProtection="1">
      <alignment wrapText="1"/>
      <protection hidden="1"/>
    </xf>
    <xf numFmtId="0" fontId="25" fillId="0" borderId="5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Border="1" applyAlignment="1"/>
    <xf numFmtId="0" fontId="34" fillId="0" borderId="0" xfId="0" applyFont="1" applyBorder="1"/>
    <xf numFmtId="0" fontId="0" fillId="0" borderId="0" xfId="0" applyAlignment="1" applyProtection="1">
      <alignment wrapText="1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 textRotation="90"/>
      <protection hidden="1"/>
    </xf>
    <xf numFmtId="0" fontId="35" fillId="0" borderId="9" xfId="0" applyFont="1" applyBorder="1" applyAlignment="1" applyProtection="1">
      <alignment horizontal="center" vertical="center" textRotation="90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Protection="1">
      <protection locked="0"/>
    </xf>
    <xf numFmtId="0" fontId="44" fillId="0" borderId="0" xfId="0" applyFont="1" applyProtection="1">
      <protection hidden="1"/>
    </xf>
    <xf numFmtId="0" fontId="33" fillId="0" borderId="0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/>
    <xf numFmtId="0" fontId="44" fillId="0" borderId="0" xfId="0" applyFont="1" applyAlignment="1" applyProtection="1">
      <alignment horizontal="center"/>
      <protection locked="0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4" fillId="0" borderId="0" xfId="0" applyFont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/>
    </xf>
    <xf numFmtId="0" fontId="44" fillId="0" borderId="0" xfId="0" applyFont="1" applyAlignment="1" applyProtection="1">
      <alignment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  <protection locked="0"/>
    </xf>
    <xf numFmtId="49" fontId="33" fillId="0" borderId="7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 textRotation="90" wrapText="1"/>
    </xf>
    <xf numFmtId="0" fontId="1" fillId="0" borderId="13" xfId="0" applyFont="1" applyFill="1" applyBorder="1" applyAlignment="1" applyProtection="1">
      <alignment horizontal="center" vertical="center" textRotation="90" wrapText="1"/>
    </xf>
    <xf numFmtId="0" fontId="33" fillId="0" borderId="14" xfId="0" applyFont="1" applyFill="1" applyBorder="1" applyAlignment="1" applyProtection="1">
      <alignment horizontal="center" vertical="center" textRotation="90" wrapText="1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33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4" fillId="0" borderId="0" xfId="0" applyFont="1" applyBorder="1" applyAlignment="1">
      <alignment horizontal="center"/>
    </xf>
    <xf numFmtId="0" fontId="4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44" fillId="0" borderId="0" xfId="0" applyFont="1" applyFill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wrapText="1"/>
      <protection hidden="1"/>
    </xf>
    <xf numFmtId="0" fontId="18" fillId="0" borderId="23" xfId="0" applyFont="1" applyBorder="1" applyAlignment="1" applyProtection="1">
      <alignment wrapText="1"/>
      <protection hidden="1"/>
    </xf>
    <xf numFmtId="0" fontId="19" fillId="0" borderId="23" xfId="0" applyFont="1" applyBorder="1" applyAlignment="1" applyProtection="1">
      <alignment wrapText="1"/>
      <protection hidden="1"/>
    </xf>
    <xf numFmtId="0" fontId="19" fillId="0" borderId="24" xfId="0" applyFont="1" applyBorder="1" applyAlignment="1" applyProtection="1">
      <alignment wrapText="1"/>
      <protection hidden="1"/>
    </xf>
    <xf numFmtId="0" fontId="18" fillId="0" borderId="25" xfId="0" applyFont="1" applyBorder="1" applyAlignment="1" applyProtection="1">
      <alignment wrapText="1"/>
      <protection hidden="1"/>
    </xf>
    <xf numFmtId="0" fontId="20" fillId="0" borderId="26" xfId="0" applyFont="1" applyBorder="1" applyAlignment="1" applyProtection="1">
      <alignment wrapText="1"/>
      <protection hidden="1"/>
    </xf>
    <xf numFmtId="0" fontId="19" fillId="0" borderId="26" xfId="0" applyFont="1" applyBorder="1" applyAlignment="1" applyProtection="1">
      <alignment wrapText="1"/>
      <protection hidden="1"/>
    </xf>
    <xf numFmtId="0" fontId="22" fillId="0" borderId="26" xfId="0" applyFont="1" applyBorder="1" applyAlignment="1" applyProtection="1">
      <alignment wrapText="1"/>
      <protection hidden="1"/>
    </xf>
    <xf numFmtId="0" fontId="18" fillId="0" borderId="27" xfId="0" applyFont="1" applyBorder="1" applyAlignment="1" applyProtection="1">
      <alignment wrapText="1"/>
      <protection hidden="1"/>
    </xf>
    <xf numFmtId="0" fontId="19" fillId="0" borderId="28" xfId="0" applyFont="1" applyBorder="1" applyAlignment="1" applyProtection="1">
      <alignment wrapText="1"/>
      <protection hidden="1"/>
    </xf>
    <xf numFmtId="0" fontId="24" fillId="0" borderId="29" xfId="0" applyFont="1" applyBorder="1" applyAlignment="1" applyProtection="1">
      <alignment wrapText="1"/>
      <protection hidden="1"/>
    </xf>
    <xf numFmtId="0" fontId="25" fillId="0" borderId="30" xfId="0" applyFont="1" applyBorder="1" applyAlignment="1" applyProtection="1">
      <alignment wrapText="1"/>
      <protection hidden="1"/>
    </xf>
    <xf numFmtId="0" fontId="24" fillId="0" borderId="25" xfId="0" applyFont="1" applyBorder="1" applyAlignment="1" applyProtection="1">
      <alignment wrapText="1"/>
      <protection hidden="1"/>
    </xf>
    <xf numFmtId="0" fontId="25" fillId="0" borderId="26" xfId="0" applyFont="1" applyBorder="1" applyAlignment="1" applyProtection="1">
      <alignment wrapText="1"/>
      <protection hidden="1"/>
    </xf>
    <xf numFmtId="0" fontId="24" fillId="0" borderId="27" xfId="0" applyFont="1" applyBorder="1" applyAlignment="1" applyProtection="1">
      <alignment wrapText="1"/>
      <protection hidden="1"/>
    </xf>
    <xf numFmtId="0" fontId="24" fillId="0" borderId="25" xfId="0" applyFont="1" applyBorder="1" applyAlignment="1">
      <alignment wrapText="1"/>
    </xf>
    <xf numFmtId="0" fontId="25" fillId="0" borderId="26" xfId="0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14" fillId="2" borderId="15" xfId="0" applyFont="1" applyFill="1" applyBorder="1" applyAlignment="1" applyProtection="1">
      <alignment horizontal="center" vertical="center" textRotation="90" wrapText="1"/>
      <protection hidden="1"/>
    </xf>
    <xf numFmtId="0" fontId="40" fillId="0" borderId="15" xfId="0" applyFont="1" applyBorder="1" applyAlignment="1" applyProtection="1">
      <alignment horizontal="center" vertical="center" textRotation="90"/>
      <protection hidden="1"/>
    </xf>
    <xf numFmtId="0" fontId="40" fillId="0" borderId="16" xfId="0" applyFont="1" applyBorder="1" applyAlignment="1" applyProtection="1">
      <alignment horizontal="center" vertical="center" textRotation="90"/>
      <protection hidden="1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textRotation="90"/>
      <protection hidden="1"/>
    </xf>
    <xf numFmtId="0" fontId="33" fillId="0" borderId="9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protection locked="0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 textRotation="90"/>
      <protection hidden="1"/>
    </xf>
    <xf numFmtId="0" fontId="33" fillId="0" borderId="19" xfId="0" applyFont="1" applyBorder="1" applyAlignment="1" applyProtection="1">
      <alignment horizontal="center" vertical="center" textRotation="90"/>
      <protection hidden="1"/>
    </xf>
    <xf numFmtId="0" fontId="12" fillId="0" borderId="12" xfId="0" applyFont="1" applyBorder="1" applyAlignment="1" applyProtection="1">
      <alignment horizontal="center" vertical="center" textRotation="90" wrapText="1"/>
      <protection hidden="1"/>
    </xf>
    <xf numFmtId="0" fontId="12" fillId="0" borderId="15" xfId="0" applyFont="1" applyBorder="1" applyAlignment="1" applyProtection="1">
      <alignment horizontal="center" vertical="center" textRotation="90" wrapText="1"/>
      <protection hidden="1"/>
    </xf>
    <xf numFmtId="0" fontId="13" fillId="0" borderId="16" xfId="0" applyFont="1" applyBorder="1" applyAlignment="1" applyProtection="1">
      <alignment horizontal="center" vertical="center" textRotation="90"/>
      <protection hidden="1"/>
    </xf>
    <xf numFmtId="0" fontId="6" fillId="0" borderId="31" xfId="0" applyFont="1" applyBorder="1" applyAlignment="1" applyProtection="1">
      <alignment horizontal="right" vertical="center" wrapText="1"/>
      <protection locked="0"/>
    </xf>
    <xf numFmtId="0" fontId="6" fillId="0" borderId="32" xfId="0" applyFont="1" applyBorder="1" applyAlignment="1" applyProtection="1">
      <alignment horizontal="right" vertical="center" wrapText="1"/>
      <protection locked="0"/>
    </xf>
    <xf numFmtId="0" fontId="15" fillId="0" borderId="33" xfId="0" applyFont="1" applyBorder="1" applyAlignment="1" applyProtection="1">
      <alignment horizontal="right" vertical="center" wrapText="1"/>
      <protection locked="0"/>
    </xf>
    <xf numFmtId="0" fontId="14" fillId="2" borderId="34" xfId="0" applyFont="1" applyFill="1" applyBorder="1" applyAlignment="1" applyProtection="1">
      <alignment horizontal="right" vertical="center" wrapText="1"/>
      <protection hidden="1"/>
    </xf>
    <xf numFmtId="0" fontId="33" fillId="0" borderId="17" xfId="0" applyFont="1" applyBorder="1" applyAlignment="1" applyProtection="1">
      <alignment horizontal="center" vertical="center" textRotation="90"/>
      <protection hidden="1"/>
    </xf>
    <xf numFmtId="0" fontId="33" fillId="0" borderId="10" xfId="0" applyFont="1" applyBorder="1" applyAlignment="1" applyProtection="1">
      <alignment horizontal="center" vertical="center" textRotation="90"/>
      <protection hidden="1"/>
    </xf>
    <xf numFmtId="0" fontId="35" fillId="0" borderId="10" xfId="0" applyFont="1" applyBorder="1" applyAlignment="1" applyProtection="1">
      <alignment horizontal="center" vertical="center" textRotation="90"/>
      <protection hidden="1"/>
    </xf>
    <xf numFmtId="0" fontId="40" fillId="0" borderId="12" xfId="0" applyFont="1" applyBorder="1" applyAlignment="1" applyProtection="1">
      <alignment horizontal="center" vertical="center" textRotation="90"/>
      <protection hidden="1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 textRotation="90" wrapText="1"/>
      <protection hidden="1"/>
    </xf>
    <xf numFmtId="0" fontId="14" fillId="2" borderId="16" xfId="0" applyFont="1" applyFill="1" applyBorder="1" applyAlignment="1" applyProtection="1">
      <alignment horizontal="center" vertical="center" textRotation="90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textRotation="90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textRotation="90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33" fillId="0" borderId="1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44" fillId="0" borderId="12" xfId="0" applyFont="1" applyBorder="1" applyAlignment="1" applyProtection="1">
      <alignment vertical="center"/>
      <protection locked="0"/>
    </xf>
    <xf numFmtId="0" fontId="33" fillId="4" borderId="10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wrapText="1"/>
      <protection hidden="1"/>
    </xf>
    <xf numFmtId="0" fontId="23" fillId="0" borderId="36" xfId="0" applyFont="1" applyBorder="1" applyAlignment="1" applyProtection="1">
      <alignment horizontal="center" wrapText="1"/>
      <protection hidden="1"/>
    </xf>
    <xf numFmtId="0" fontId="23" fillId="0" borderId="37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locked="0" hidden="1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/>
      <protection locked="0"/>
    </xf>
    <xf numFmtId="0" fontId="24" fillId="0" borderId="40" xfId="0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right" vertical="top" wrapText="1"/>
      <protection hidden="1"/>
    </xf>
    <xf numFmtId="0" fontId="24" fillId="0" borderId="26" xfId="0" applyFont="1" applyBorder="1" applyAlignment="1" applyProtection="1">
      <alignment horizontal="right" vertical="top" wrapText="1"/>
      <protection hidden="1"/>
    </xf>
    <xf numFmtId="0" fontId="24" fillId="0" borderId="25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24" fillId="0" borderId="4" xfId="0" applyFont="1" applyBorder="1" applyAlignment="1" applyProtection="1">
      <alignment horizontal="left" vertical="top" wrapText="1"/>
      <protection hidden="1"/>
    </xf>
    <xf numFmtId="0" fontId="24" fillId="0" borderId="28" xfId="0" applyFont="1" applyBorder="1" applyAlignment="1" applyProtection="1">
      <alignment horizontal="left" vertical="top" wrapText="1"/>
      <protection hidden="1"/>
    </xf>
    <xf numFmtId="0" fontId="26" fillId="0" borderId="27" xfId="0" applyFont="1" applyBorder="1" applyAlignment="1" applyProtection="1">
      <alignment horizontal="left" vertical="top" wrapText="1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28" xfId="0" applyFont="1" applyBorder="1" applyAlignment="1" applyProtection="1">
      <alignment horizontal="left" vertical="top" wrapText="1"/>
      <protection locked="0"/>
    </xf>
    <xf numFmtId="0" fontId="24" fillId="0" borderId="35" xfId="0" applyFont="1" applyBorder="1" applyAlignment="1" applyProtection="1">
      <alignment horizontal="left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24" fillId="0" borderId="37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right" vertical="center" wrapText="1"/>
      <protection hidden="1"/>
    </xf>
    <xf numFmtId="0" fontId="24" fillId="0" borderId="26" xfId="0" applyFont="1" applyBorder="1" applyAlignment="1" applyProtection="1">
      <alignment horizontal="right" vertical="center" wrapText="1"/>
      <protection hidden="1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3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>
      <alignment horizontal="left" vertical="center" wrapText="1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justify" wrapText="1"/>
      <protection locked="0"/>
    </xf>
    <xf numFmtId="0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>
      <alignment horizontal="left" vertical="center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53" xfId="0" applyNumberFormat="1" applyFont="1" applyBorder="1" applyAlignment="1" applyProtection="1">
      <alignment horizontal="center" vertical="center" wrapText="1"/>
      <protection locked="0"/>
    </xf>
    <xf numFmtId="49" fontId="33" fillId="0" borderId="54" xfId="0" applyNumberFormat="1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left" vertical="center"/>
      <protection locked="0"/>
    </xf>
    <xf numFmtId="0" fontId="34" fillId="0" borderId="23" xfId="0" applyFont="1" applyFill="1" applyBorder="1" applyAlignment="1" applyProtection="1">
      <alignment horizontal="left" vertical="center"/>
      <protection locked="0"/>
    </xf>
    <xf numFmtId="0" fontId="34" fillId="0" borderId="24" xfId="0" applyFont="1" applyFill="1" applyBorder="1" applyAlignment="1" applyProtection="1">
      <alignment horizontal="left" vertical="center"/>
      <protection locked="0"/>
    </xf>
    <xf numFmtId="0" fontId="33" fillId="0" borderId="55" xfId="0" applyFont="1" applyFill="1" applyBorder="1" applyAlignment="1" applyProtection="1">
      <alignment horizontal="center" vertical="center"/>
    </xf>
    <xf numFmtId="0" fontId="33" fillId="0" borderId="56" xfId="0" applyFont="1" applyFill="1" applyBorder="1" applyAlignment="1" applyProtection="1">
      <alignment horizontal="center" vertical="center"/>
    </xf>
    <xf numFmtId="0" fontId="33" fillId="0" borderId="57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34" fillId="0" borderId="46" xfId="0" applyNumberFormat="1" applyFont="1" applyBorder="1" applyAlignment="1" applyProtection="1">
      <alignment horizontal="left" vertical="center" wrapText="1"/>
      <protection locked="0"/>
    </xf>
    <xf numFmtId="49" fontId="34" fillId="0" borderId="47" xfId="0" applyNumberFormat="1" applyFont="1" applyBorder="1" applyAlignment="1" applyProtection="1">
      <alignment horizontal="left" vertical="center" wrapText="1"/>
      <protection locked="0"/>
    </xf>
    <xf numFmtId="49" fontId="34" fillId="0" borderId="48" xfId="0" applyNumberFormat="1" applyFont="1" applyBorder="1" applyAlignment="1" applyProtection="1">
      <alignment horizontal="left" vertical="center" wrapText="1"/>
      <protection locked="0"/>
    </xf>
    <xf numFmtId="0" fontId="33" fillId="2" borderId="42" xfId="0" applyFont="1" applyFill="1" applyBorder="1" applyAlignment="1" applyProtection="1">
      <alignment horizontal="center" vertical="center" wrapText="1"/>
      <protection locked="0"/>
    </xf>
    <xf numFmtId="0" fontId="33" fillId="2" borderId="24" xfId="0" applyFont="1" applyFill="1" applyBorder="1" applyAlignment="1" applyProtection="1">
      <alignment horizontal="center" vertical="center" wrapText="1"/>
      <protection locked="0"/>
    </xf>
    <xf numFmtId="0" fontId="33" fillId="2" borderId="44" xfId="0" applyFont="1" applyFill="1" applyBorder="1" applyAlignment="1" applyProtection="1">
      <alignment horizontal="center" vertical="center" wrapText="1"/>
      <protection locked="0"/>
    </xf>
    <xf numFmtId="0" fontId="33" fillId="2" borderId="4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31" fillId="0" borderId="49" xfId="0" applyNumberFormat="1" applyFont="1" applyBorder="1" applyAlignment="1" applyProtection="1">
      <alignment horizontal="center" wrapText="1"/>
      <protection hidden="1"/>
    </xf>
    <xf numFmtId="0" fontId="31" fillId="0" borderId="0" xfId="0" applyNumberFormat="1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49" fontId="1" fillId="0" borderId="20" xfId="0" applyNumberFormat="1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0" fontId="1" fillId="2" borderId="13" xfId="0" applyFont="1" applyFill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2" borderId="43" xfId="0" applyFont="1" applyFill="1" applyBorder="1" applyAlignment="1" applyProtection="1">
      <alignment horizontal="center" vertical="center" wrapText="1"/>
      <protection locked="0"/>
    </xf>
    <xf numFmtId="0" fontId="33" fillId="2" borderId="45" xfId="0" applyFont="1" applyFill="1" applyBorder="1" applyAlignment="1" applyProtection="1">
      <alignment horizontal="center" vertical="center" wrapText="1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49" fontId="33" fillId="0" borderId="43" xfId="0" applyNumberFormat="1" applyFont="1" applyBorder="1" applyAlignment="1" applyProtection="1">
      <alignment horizontal="left" vertical="center" wrapText="1"/>
      <protection locked="0"/>
    </xf>
    <xf numFmtId="0" fontId="34" fillId="0" borderId="46" xfId="0" applyFont="1" applyBorder="1" applyAlignment="1" applyProtection="1">
      <alignment horizontal="left" vertical="center" wrapText="1"/>
      <protection locked="0"/>
    </xf>
    <xf numFmtId="0" fontId="34" fillId="0" borderId="47" xfId="0" applyFont="1" applyBorder="1" applyAlignment="1" applyProtection="1">
      <alignment horizontal="left" vertical="center" wrapText="1"/>
      <protection locked="0"/>
    </xf>
    <xf numFmtId="0" fontId="34" fillId="0" borderId="48" xfId="0" applyFont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left" vertical="center" wrapText="1"/>
      <protection locked="0"/>
    </xf>
    <xf numFmtId="0" fontId="33" fillId="0" borderId="8" xfId="0" applyFont="1" applyFill="1" applyBorder="1" applyAlignment="1" applyProtection="1">
      <alignment horizontal="left" vertical="center" wrapText="1"/>
      <protection locked="0"/>
    </xf>
    <xf numFmtId="0" fontId="45" fillId="0" borderId="11" xfId="0" applyFont="1" applyBorder="1" applyAlignment="1" applyProtection="1">
      <alignment horizontal="center" vertical="center" wrapText="1"/>
      <protection locked="0"/>
    </xf>
    <xf numFmtId="0" fontId="45" fillId="0" borderId="13" xfId="0" applyFont="1" applyBorder="1" applyAlignment="1" applyProtection="1">
      <alignment horizontal="center" vertical="center" wrapText="1"/>
      <protection locked="0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6" fillId="3" borderId="0" xfId="0" applyFont="1" applyFill="1" applyAlignment="1"/>
    <xf numFmtId="0" fontId="0" fillId="3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3" fillId="0" borderId="0" xfId="0" applyFont="1" applyAlignment="1" applyProtection="1">
      <alignment horizontal="center"/>
      <protection locked="0"/>
    </xf>
    <xf numFmtId="0" fontId="33" fillId="0" borderId="15" xfId="0" applyFont="1" applyBorder="1" applyAlignment="1">
      <alignment horizontal="left" vertical="center" wrapText="1"/>
    </xf>
    <xf numFmtId="49" fontId="3" fillId="0" borderId="0" xfId="0" applyNumberFormat="1" applyFont="1" applyAlignment="1" applyProtection="1">
      <alignment horizontal="left"/>
      <protection locked="0"/>
    </xf>
    <xf numFmtId="49" fontId="34" fillId="0" borderId="46" xfId="0" applyNumberFormat="1" applyFont="1" applyBorder="1" applyAlignment="1" applyProtection="1">
      <alignment horizontal="right"/>
      <protection hidden="1"/>
    </xf>
    <xf numFmtId="49" fontId="34" fillId="0" borderId="47" xfId="0" applyNumberFormat="1" applyFont="1" applyBorder="1" applyAlignment="1" applyProtection="1">
      <alignment horizontal="right"/>
      <protection hidden="1"/>
    </xf>
    <xf numFmtId="49" fontId="34" fillId="0" borderId="51" xfId="0" applyNumberFormat="1" applyFont="1" applyBorder="1" applyAlignment="1" applyProtection="1">
      <alignment horizontal="right"/>
      <protection hidden="1"/>
    </xf>
    <xf numFmtId="0" fontId="34" fillId="0" borderId="52" xfId="0" applyFont="1" applyBorder="1" applyAlignment="1" applyProtection="1">
      <alignment horizontal="center" vertical="top"/>
      <protection locked="0"/>
    </xf>
    <xf numFmtId="0" fontId="34" fillId="0" borderId="47" xfId="0" applyFont="1" applyBorder="1" applyAlignment="1" applyProtection="1">
      <alignment horizontal="center" vertical="top"/>
      <protection locked="0"/>
    </xf>
    <xf numFmtId="0" fontId="34" fillId="0" borderId="48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7" fillId="0" borderId="31" xfId="0" applyFont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hidden="1"/>
    </xf>
    <xf numFmtId="0" fontId="5" fillId="0" borderId="47" xfId="0" applyFont="1" applyBorder="1" applyAlignment="1" applyProtection="1">
      <alignment horizontal="right" vertical="center" wrapText="1"/>
      <protection hidden="1"/>
    </xf>
    <xf numFmtId="0" fontId="5" fillId="0" borderId="48" xfId="0" applyFont="1" applyBorder="1" applyAlignment="1" applyProtection="1">
      <alignment horizontal="right" vertical="center" wrapText="1"/>
      <protection hidden="1"/>
    </xf>
    <xf numFmtId="0" fontId="9" fillId="0" borderId="46" xfId="0" applyFont="1" applyBorder="1" applyAlignment="1" applyProtection="1">
      <alignment horizontal="left" vertical="center"/>
      <protection hidden="1"/>
    </xf>
    <xf numFmtId="0" fontId="9" fillId="0" borderId="47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5" fillId="0" borderId="46" xfId="0" applyFont="1" applyBorder="1" applyAlignment="1" applyProtection="1">
      <alignment horizontal="left" vertical="center"/>
      <protection hidden="1"/>
    </xf>
    <xf numFmtId="0" fontId="5" fillId="0" borderId="47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7" fillId="0" borderId="46" xfId="0" quotePrefix="1" applyFont="1" applyBorder="1" applyAlignment="1" applyProtection="1">
      <alignment horizontal="left" vertical="center" wrapText="1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7" fillId="0" borderId="48" xfId="0" applyFont="1" applyBorder="1" applyAlignment="1" applyProtection="1">
      <alignment horizontal="left" vertical="center" wrapText="1"/>
      <protection hidden="1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16" fillId="2" borderId="51" xfId="0" applyFont="1" applyFill="1" applyBorder="1" applyAlignment="1" applyProtection="1">
      <alignment horizontal="center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16" fillId="2" borderId="46" xfId="0" applyFont="1" applyFill="1" applyBorder="1" applyAlignment="1" applyProtection="1">
      <alignment horizontal="center" vertical="center" wrapText="1"/>
      <protection locked="0"/>
    </xf>
    <xf numFmtId="0" fontId="16" fillId="2" borderId="4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140625" style="23" customWidth="1"/>
    <col min="3" max="14" width="6.5703125" style="23" customWidth="1"/>
    <col min="15" max="16" width="6.5703125" style="24" customWidth="1"/>
    <col min="17" max="18" width="9.140625" style="24" customWidth="1"/>
  </cols>
  <sheetData>
    <row r="1" spans="1:18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148"/>
      <c r="Q1" s="148"/>
      <c r="R1" s="149"/>
    </row>
    <row r="2" spans="1:18" ht="20.25" x14ac:dyDescent="0.3">
      <c r="A2" s="150"/>
      <c r="B2" s="7"/>
      <c r="C2" s="240" t="s">
        <v>0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8"/>
      <c r="R2" s="151"/>
    </row>
    <row r="3" spans="1:18" x14ac:dyDescent="0.25">
      <c r="A3" s="15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9"/>
      <c r="R3" s="152"/>
    </row>
    <row r="4" spans="1:18" ht="39" customHeight="1" x14ac:dyDescent="0.3">
      <c r="A4" s="150"/>
      <c r="B4" s="7"/>
      <c r="C4" s="241" t="s">
        <v>106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0"/>
      <c r="R4" s="153"/>
    </row>
    <row r="5" spans="1:18" x14ac:dyDescent="0.25">
      <c r="A5" s="15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55"/>
    </row>
    <row r="6" spans="1:18" x14ac:dyDescent="0.25">
      <c r="A6" s="15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152"/>
    </row>
    <row r="7" spans="1:18" ht="33.75" x14ac:dyDescent="0.5">
      <c r="A7" s="237" t="s">
        <v>1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</row>
    <row r="8" spans="1:18" ht="15.75" x14ac:dyDescent="0.25">
      <c r="A8" s="15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57"/>
    </row>
    <row r="9" spans="1:18" ht="15.75" customHeight="1" x14ac:dyDescent="0.25">
      <c r="A9" s="158"/>
      <c r="B9" s="15"/>
      <c r="C9" s="15"/>
      <c r="D9" s="15"/>
      <c r="E9" s="15"/>
      <c r="F9" s="15"/>
      <c r="G9" s="15"/>
      <c r="H9" s="15"/>
      <c r="I9" s="15"/>
      <c r="J9" s="15"/>
      <c r="K9" s="266" t="s">
        <v>125</v>
      </c>
      <c r="L9" s="266"/>
      <c r="M9" s="266"/>
      <c r="N9" s="266"/>
      <c r="O9" s="266"/>
      <c r="P9" s="266"/>
      <c r="Q9" s="266"/>
      <c r="R9" s="267"/>
    </row>
    <row r="10" spans="1:18" ht="15.75" x14ac:dyDescent="0.25">
      <c r="A10" s="15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59"/>
    </row>
    <row r="11" spans="1:18" ht="15.75" x14ac:dyDescent="0.25">
      <c r="A11" s="250" t="s">
        <v>8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15"/>
      <c r="M11" s="248" t="s">
        <v>126</v>
      </c>
      <c r="N11" s="248"/>
      <c r="O11" s="248"/>
      <c r="P11" s="248"/>
      <c r="Q11" s="248"/>
      <c r="R11" s="249"/>
    </row>
    <row r="12" spans="1:18" ht="15.75" x14ac:dyDescent="0.25">
      <c r="A12" s="16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52"/>
      <c r="N12" s="252"/>
      <c r="O12" s="252"/>
      <c r="P12" s="252"/>
      <c r="Q12" s="252"/>
      <c r="R12" s="253"/>
    </row>
    <row r="13" spans="1:18" ht="15.75" x14ac:dyDescent="0.25">
      <c r="A13" s="16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62"/>
    </row>
    <row r="14" spans="1:18" ht="15.75" x14ac:dyDescent="0.25">
      <c r="A14" s="161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62"/>
    </row>
    <row r="15" spans="1:18" ht="20.25" customHeight="1" x14ac:dyDescent="0.25">
      <c r="A15" s="260" t="s">
        <v>2</v>
      </c>
      <c r="B15" s="261"/>
      <c r="C15" s="261"/>
      <c r="D15" s="261"/>
      <c r="E15" s="261"/>
      <c r="F15" s="268" t="s">
        <v>72</v>
      </c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9"/>
    </row>
    <row r="16" spans="1:18" ht="16.5" x14ac:dyDescent="0.25">
      <c r="A16" s="254" t="s">
        <v>4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6"/>
    </row>
    <row r="17" spans="1:18" ht="15.75" x14ac:dyDescent="0.25">
      <c r="A17" s="16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62"/>
    </row>
    <row r="18" spans="1:18" ht="20.25" customHeight="1" x14ac:dyDescent="0.25">
      <c r="A18" s="260" t="s">
        <v>3</v>
      </c>
      <c r="B18" s="261"/>
      <c r="C18" s="261"/>
      <c r="D18" s="270"/>
      <c r="E18" s="32" t="s">
        <v>130</v>
      </c>
      <c r="F18" s="32" t="s">
        <v>131</v>
      </c>
      <c r="G18" s="32" t="s">
        <v>132</v>
      </c>
      <c r="H18" s="32">
        <v>0</v>
      </c>
      <c r="I18" s="32">
        <v>8</v>
      </c>
      <c r="J18" s="32">
        <v>0</v>
      </c>
      <c r="K18" s="32">
        <v>1</v>
      </c>
      <c r="L18" s="32">
        <v>2</v>
      </c>
      <c r="M18" s="32">
        <v>0</v>
      </c>
      <c r="N18" s="20"/>
      <c r="O18" s="21"/>
      <c r="P18" s="21"/>
      <c r="Q18" s="21"/>
      <c r="R18" s="163"/>
    </row>
    <row r="19" spans="1:18" ht="15.75" customHeight="1" x14ac:dyDescent="0.25">
      <c r="A19" s="274" t="s">
        <v>252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6"/>
    </row>
    <row r="20" spans="1:18" ht="15.75" customHeight="1" x14ac:dyDescent="0.2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</row>
    <row r="21" spans="1:18" ht="16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</row>
    <row r="22" spans="1:18" ht="15.75" x14ac:dyDescent="0.25">
      <c r="A22" s="16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62"/>
    </row>
    <row r="23" spans="1:18" ht="15" customHeight="1" x14ac:dyDescent="0.25">
      <c r="A23" s="260" t="s">
        <v>5</v>
      </c>
      <c r="B23" s="261"/>
      <c r="C23" s="261"/>
      <c r="D23" s="268" t="s">
        <v>67</v>
      </c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9"/>
    </row>
    <row r="24" spans="1:18" ht="15.75" x14ac:dyDescent="0.25">
      <c r="A24" s="161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62"/>
    </row>
    <row r="25" spans="1:18" ht="15" customHeight="1" x14ac:dyDescent="0.25">
      <c r="A25" s="262" t="s">
        <v>6</v>
      </c>
      <c r="B25" s="263"/>
      <c r="C25" s="263"/>
      <c r="D25" s="263"/>
      <c r="E25" s="263"/>
      <c r="F25" s="263"/>
      <c r="G25" s="263"/>
      <c r="H25" s="263"/>
      <c r="I25" s="264" t="s">
        <v>88</v>
      </c>
      <c r="J25" s="264"/>
      <c r="K25" s="264"/>
      <c r="L25" s="264"/>
      <c r="M25" s="264"/>
      <c r="N25" s="264"/>
      <c r="O25" s="264"/>
      <c r="P25" s="264"/>
      <c r="Q25" s="264"/>
      <c r="R25" s="265"/>
    </row>
    <row r="26" spans="1:18" ht="15.75" x14ac:dyDescent="0.25">
      <c r="A26" s="161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62"/>
    </row>
    <row r="27" spans="1:18" ht="15.75" x14ac:dyDescent="0.25">
      <c r="A27" s="16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62"/>
    </row>
    <row r="28" spans="1:18" x14ac:dyDescent="0.25">
      <c r="A28" s="245" t="s">
        <v>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7"/>
    </row>
    <row r="29" spans="1:18" ht="39.75" customHeight="1" thickBot="1" x14ac:dyDescent="0.3">
      <c r="A29" s="242" t="s">
        <v>254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4"/>
    </row>
    <row r="32" spans="1:18" ht="15.75" x14ac:dyDescent="0.25">
      <c r="A32" s="284" t="s">
        <v>9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</row>
    <row r="33" spans="1:18" x14ac:dyDescent="0.25">
      <c r="A33" s="22"/>
    </row>
    <row r="34" spans="1:18" ht="33.75" customHeight="1" x14ac:dyDescent="0.25">
      <c r="A34" s="271" t="s">
        <v>3</v>
      </c>
      <c r="B34" s="271"/>
      <c r="C34" s="272" t="str">
        <f>IF(A19=0," ",A19)</f>
        <v>Скандинавистика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</row>
    <row r="37" spans="1:18" x14ac:dyDescent="0.25">
      <c r="A37" s="280" t="s">
        <v>10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</row>
    <row r="38" spans="1:18" ht="145.5" customHeight="1" x14ac:dyDescent="0.25">
      <c r="A38" s="281" t="s">
        <v>255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</row>
    <row r="39" spans="1:18" ht="11.2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</row>
    <row r="40" spans="1:18" ht="30" customHeight="1" x14ac:dyDescent="0.25">
      <c r="A40" s="282" t="s">
        <v>11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</row>
    <row r="41" spans="1:18" ht="217.5" customHeight="1" x14ac:dyDescent="0.25">
      <c r="A41" s="281" t="s">
        <v>256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</row>
    <row r="42" spans="1:18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</row>
    <row r="43" spans="1:18" x14ac:dyDescent="0.25">
      <c r="A43" s="283" t="s">
        <v>12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</row>
    <row r="44" spans="1:18" ht="58.5" customHeight="1" x14ac:dyDescent="0.25">
      <c r="A44" s="281" t="s">
        <v>214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</row>
    <row r="45" spans="1:18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</row>
    <row r="46" spans="1:18" x14ac:dyDescent="0.25">
      <c r="A46" s="283" t="s">
        <v>13</v>
      </c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</row>
    <row r="47" spans="1:18" ht="87.75" customHeight="1" x14ac:dyDescent="0.25">
      <c r="A47" s="273" t="s">
        <v>215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</row>
    <row r="48" spans="1:18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</row>
    <row r="49" spans="1:18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</row>
    <row r="50" spans="1:18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6"/>
      <c r="Q50" s="26"/>
      <c r="R50" s="26"/>
    </row>
    <row r="51" spans="1:18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</row>
    <row r="52" spans="1:18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  <c r="P52" s="26"/>
      <c r="Q52" s="26"/>
      <c r="R52" s="26"/>
    </row>
    <row r="53" spans="1:18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  <c r="P53" s="26"/>
      <c r="Q53" s="26"/>
      <c r="R53" s="26"/>
    </row>
    <row r="54" spans="1:18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</row>
    <row r="55" spans="1:18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</row>
    <row r="56" spans="1:18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</row>
    <row r="57" spans="1:18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</row>
    <row r="58" spans="1:18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</row>
    <row r="59" spans="1:18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6"/>
      <c r="Q59" s="26"/>
      <c r="R59" s="26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</row>
    <row r="61" spans="1:18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  <c r="P61" s="26"/>
      <c r="Q61" s="26"/>
      <c r="R61" s="26"/>
    </row>
    <row r="62" spans="1:18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6"/>
      <c r="R62" s="26"/>
    </row>
    <row r="63" spans="1:1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6"/>
      <c r="P63" s="26"/>
      <c r="Q63" s="26"/>
      <c r="R63" s="26"/>
    </row>
    <row r="64" spans="1:1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26"/>
      <c r="Q64" s="26"/>
      <c r="R64" s="26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6"/>
      <c r="Q66" s="26"/>
      <c r="R66" s="26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  <c r="P67" s="26"/>
      <c r="Q67" s="26"/>
      <c r="R67" s="26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  <c r="P68" s="26"/>
      <c r="Q68" s="26"/>
      <c r="R68" s="26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6"/>
      <c r="Q69" s="26"/>
      <c r="R69" s="26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6"/>
      <c r="Q70" s="26"/>
      <c r="R70" s="26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6"/>
      <c r="Q71" s="26"/>
      <c r="R71" s="26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6"/>
      <c r="Q72" s="26"/>
      <c r="R72" s="26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6"/>
      <c r="P73" s="26"/>
      <c r="Q73" s="26"/>
      <c r="R73" s="26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6"/>
      <c r="Q74" s="26"/>
      <c r="R74" s="26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6"/>
      <c r="P75" s="26"/>
      <c r="Q75" s="26"/>
      <c r="R75" s="26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6"/>
      <c r="R76" s="26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26"/>
      <c r="R77" s="26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6"/>
      <c r="R78" s="26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6"/>
      <c r="Q79" s="26"/>
      <c r="R79" s="26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6"/>
      <c r="Q80" s="26"/>
      <c r="R80" s="26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6"/>
      <c r="Q81" s="26"/>
      <c r="R81" s="26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6"/>
      <c r="Q82" s="26"/>
      <c r="R82" s="26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6"/>
      <c r="Q83" s="26"/>
      <c r="R83" s="26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6"/>
      <c r="Q84" s="26"/>
      <c r="R84" s="26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6"/>
      <c r="Q85" s="26"/>
      <c r="R85" s="26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6"/>
      <c r="Q87" s="26"/>
      <c r="R87" s="26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6"/>
      <c r="Q88" s="26"/>
      <c r="R88" s="26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6"/>
      <c r="Q89" s="26"/>
      <c r="R89" s="26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6"/>
      <c r="R90" s="26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6"/>
      <c r="Q91" s="26"/>
      <c r="R91" s="26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6"/>
      <c r="Q92" s="26"/>
      <c r="R92" s="26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6"/>
      <c r="Q93" s="26"/>
      <c r="R93" s="26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6"/>
      <c r="Q94" s="26"/>
      <c r="R94" s="26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6"/>
      <c r="Q95" s="26"/>
      <c r="R95" s="26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6"/>
      <c r="Q96" s="26"/>
      <c r="R96" s="26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6"/>
      <c r="Q97" s="26"/>
      <c r="R97" s="26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6"/>
      <c r="Q98" s="26"/>
      <c r="R98" s="26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6"/>
      <c r="Q99" s="26"/>
      <c r="R99" s="26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6"/>
      <c r="Q100" s="26"/>
      <c r="R100" s="26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6"/>
      <c r="Q101" s="26"/>
      <c r="R101" s="26"/>
    </row>
  </sheetData>
  <sheetProtection formatCells="0" formatRows="0" insertRows="0" insertHyperlinks="0" deleteColumns="0" deleteRows="0" selectLockedCells="1" sort="0" autoFilter="0" pivotTables="0"/>
  <mergeCells count="30"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</mergeCells>
  <phoneticPr fontId="32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3"/>
  <sheetViews>
    <sheetView tabSelected="1" zoomScaleNormal="100" workbookViewId="0">
      <selection activeCell="P1" sqref="P1"/>
    </sheetView>
  </sheetViews>
  <sheetFormatPr defaultColWidth="9.140625" defaultRowHeight="12" x14ac:dyDescent="0.2"/>
  <cols>
    <col min="1" max="1" width="3.28515625" style="131" customWidth="1"/>
    <col min="2" max="5" width="2.7109375" style="4" customWidth="1"/>
    <col min="6" max="6" width="49" style="4" customWidth="1"/>
    <col min="7" max="7" width="6.140625" style="5" customWidth="1"/>
    <col min="8" max="8" width="6.28515625" style="6" customWidth="1"/>
    <col min="9" max="11" width="6.140625" style="6" customWidth="1"/>
    <col min="12" max="12" width="6.140625" style="4" customWidth="1"/>
    <col min="13" max="13" width="8.5703125" style="4" customWidth="1"/>
    <col min="14" max="14" width="8.7109375" style="4" customWidth="1"/>
    <col min="15" max="15" width="10" style="122" customWidth="1"/>
    <col min="16" max="16384" width="9.140625" style="48"/>
  </cols>
  <sheetData>
    <row r="1" spans="1:15" ht="17.25" customHeight="1" x14ac:dyDescent="0.2">
      <c r="A1" s="34" t="s">
        <v>132</v>
      </c>
      <c r="B1" s="33">
        <v>0</v>
      </c>
      <c r="C1" s="33">
        <v>8</v>
      </c>
      <c r="D1" s="33">
        <v>0</v>
      </c>
      <c r="E1" s="33">
        <v>1</v>
      </c>
      <c r="F1" s="313" t="s">
        <v>175</v>
      </c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8" customHeight="1" thickBot="1" x14ac:dyDescent="0.25">
      <c r="A2" s="315" t="s">
        <v>14</v>
      </c>
      <c r="B2" s="315"/>
      <c r="C2" s="315"/>
      <c r="D2" s="315"/>
      <c r="E2" s="315"/>
      <c r="F2" s="316" t="s">
        <v>344</v>
      </c>
      <c r="G2" s="316"/>
      <c r="H2" s="316"/>
      <c r="I2" s="316"/>
      <c r="J2" s="316"/>
      <c r="K2" s="316"/>
      <c r="L2" s="316"/>
      <c r="M2" s="316"/>
      <c r="N2" s="316"/>
      <c r="O2" s="316"/>
    </row>
    <row r="3" spans="1:15" s="49" customFormat="1" ht="15.75" customHeight="1" x14ac:dyDescent="0.2">
      <c r="A3" s="317" t="s">
        <v>15</v>
      </c>
      <c r="B3" s="319" t="s">
        <v>16</v>
      </c>
      <c r="C3" s="320"/>
      <c r="D3" s="320"/>
      <c r="E3" s="320"/>
      <c r="F3" s="319" t="s">
        <v>17</v>
      </c>
      <c r="G3" s="323" t="s">
        <v>18</v>
      </c>
      <c r="H3" s="323" t="s">
        <v>19</v>
      </c>
      <c r="I3" s="323" t="s">
        <v>34</v>
      </c>
      <c r="J3" s="319" t="s">
        <v>20</v>
      </c>
      <c r="K3" s="326"/>
      <c r="L3" s="326"/>
      <c r="M3" s="326"/>
      <c r="N3" s="325" t="s">
        <v>21</v>
      </c>
      <c r="O3" s="327" t="s">
        <v>22</v>
      </c>
    </row>
    <row r="4" spans="1:15" s="49" customFormat="1" ht="84" customHeight="1" thickBot="1" x14ac:dyDescent="0.25">
      <c r="A4" s="318"/>
      <c r="B4" s="321"/>
      <c r="C4" s="321"/>
      <c r="D4" s="321"/>
      <c r="E4" s="321"/>
      <c r="F4" s="322"/>
      <c r="G4" s="324"/>
      <c r="H4" s="324"/>
      <c r="I4" s="324"/>
      <c r="J4" s="35" t="s">
        <v>23</v>
      </c>
      <c r="K4" s="35" t="s">
        <v>24</v>
      </c>
      <c r="L4" s="35" t="s">
        <v>25</v>
      </c>
      <c r="M4" s="35" t="s">
        <v>35</v>
      </c>
      <c r="N4" s="324"/>
      <c r="O4" s="328"/>
    </row>
    <row r="5" spans="1:15" ht="12.75" thickBot="1" x14ac:dyDescent="0.25">
      <c r="A5" s="1">
        <v>1</v>
      </c>
      <c r="B5" s="329">
        <v>2</v>
      </c>
      <c r="C5" s="330"/>
      <c r="D5" s="330"/>
      <c r="E5" s="330"/>
      <c r="F5" s="30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2">
        <v>12</v>
      </c>
    </row>
    <row r="6" spans="1:15" ht="14.25" customHeight="1" thickBot="1" x14ac:dyDescent="0.25">
      <c r="A6" s="331" t="s">
        <v>26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2"/>
    </row>
    <row r="7" spans="1:15" s="64" customFormat="1" ht="18" customHeight="1" x14ac:dyDescent="0.25">
      <c r="A7" s="57">
        <v>1</v>
      </c>
      <c r="B7" s="61" t="s">
        <v>133</v>
      </c>
      <c r="C7" s="61">
        <v>0</v>
      </c>
      <c r="D7" s="61">
        <v>1</v>
      </c>
      <c r="E7" s="61">
        <v>0</v>
      </c>
      <c r="F7" s="62" t="s">
        <v>238</v>
      </c>
      <c r="G7" s="61" t="s">
        <v>133</v>
      </c>
      <c r="H7" s="61">
        <v>1</v>
      </c>
      <c r="I7" s="61">
        <v>16</v>
      </c>
      <c r="J7" s="61">
        <v>480</v>
      </c>
      <c r="K7" s="61"/>
      <c r="L7" s="61"/>
      <c r="M7" s="61">
        <v>180</v>
      </c>
      <c r="N7" s="61" t="s">
        <v>134</v>
      </c>
      <c r="O7" s="63" t="s">
        <v>135</v>
      </c>
    </row>
    <row r="8" spans="1:15" s="65" customFormat="1" ht="18" customHeight="1" x14ac:dyDescent="0.25">
      <c r="A8" s="58"/>
      <c r="B8" s="55">
        <v>3</v>
      </c>
      <c r="C8" s="55">
        <v>0</v>
      </c>
      <c r="D8" s="55">
        <v>1</v>
      </c>
      <c r="E8" s="55">
        <v>1</v>
      </c>
      <c r="F8" s="56" t="s">
        <v>257</v>
      </c>
      <c r="G8" s="55"/>
      <c r="H8" s="55"/>
      <c r="I8" s="55"/>
      <c r="J8" s="55"/>
      <c r="K8" s="55"/>
      <c r="L8" s="55"/>
      <c r="M8" s="55"/>
      <c r="N8" s="55"/>
      <c r="O8" s="59"/>
    </row>
    <row r="9" spans="1:15" s="65" customFormat="1" ht="18" customHeight="1" x14ac:dyDescent="0.25">
      <c r="A9" s="58"/>
      <c r="B9" s="55">
        <v>3</v>
      </c>
      <c r="C9" s="55">
        <v>0</v>
      </c>
      <c r="D9" s="55">
        <v>1</v>
      </c>
      <c r="E9" s="55">
        <v>2</v>
      </c>
      <c r="F9" s="56" t="s">
        <v>258</v>
      </c>
      <c r="G9" s="55"/>
      <c r="H9" s="55"/>
      <c r="I9" s="55"/>
      <c r="J9" s="55"/>
      <c r="K9" s="55"/>
      <c r="L9" s="55"/>
      <c r="M9" s="55"/>
      <c r="N9" s="55"/>
      <c r="O9" s="59"/>
    </row>
    <row r="10" spans="1:15" s="65" customFormat="1" ht="18" customHeight="1" x14ac:dyDescent="0.25">
      <c r="A10" s="58">
        <v>2</v>
      </c>
      <c r="B10" s="55" t="s">
        <v>133</v>
      </c>
      <c r="C10" s="55">
        <v>0</v>
      </c>
      <c r="D10" s="55">
        <v>2</v>
      </c>
      <c r="E10" s="55">
        <v>0</v>
      </c>
      <c r="F10" s="56" t="s">
        <v>193</v>
      </c>
      <c r="G10" s="55" t="s">
        <v>133</v>
      </c>
      <c r="H10" s="55">
        <v>1</v>
      </c>
      <c r="I10" s="55">
        <v>3</v>
      </c>
      <c r="J10" s="55">
        <v>90</v>
      </c>
      <c r="K10" s="55">
        <v>30</v>
      </c>
      <c r="L10" s="55">
        <v>15</v>
      </c>
      <c r="M10" s="55"/>
      <c r="N10" s="55" t="s">
        <v>136</v>
      </c>
      <c r="O10" s="59" t="s">
        <v>137</v>
      </c>
    </row>
    <row r="11" spans="1:15" s="65" customFormat="1" ht="18" customHeight="1" x14ac:dyDescent="0.25">
      <c r="A11" s="58">
        <v>3</v>
      </c>
      <c r="B11" s="55" t="s">
        <v>133</v>
      </c>
      <c r="C11" s="55">
        <v>0</v>
      </c>
      <c r="D11" s="55">
        <v>3</v>
      </c>
      <c r="E11" s="55">
        <v>0</v>
      </c>
      <c r="F11" s="56" t="s">
        <v>138</v>
      </c>
      <c r="G11" s="55">
        <v>3</v>
      </c>
      <c r="H11" s="55">
        <v>1</v>
      </c>
      <c r="I11" s="55">
        <v>4</v>
      </c>
      <c r="J11" s="55">
        <v>120</v>
      </c>
      <c r="K11" s="55">
        <v>30</v>
      </c>
      <c r="L11" s="55">
        <v>15</v>
      </c>
      <c r="M11" s="55"/>
      <c r="N11" s="55" t="s">
        <v>136</v>
      </c>
      <c r="O11" s="59" t="s">
        <v>137</v>
      </c>
    </row>
    <row r="12" spans="1:15" s="65" customFormat="1" ht="18" customHeight="1" thickBot="1" x14ac:dyDescent="0.3">
      <c r="A12" s="92">
        <v>4</v>
      </c>
      <c r="B12" s="93" t="s">
        <v>133</v>
      </c>
      <c r="C12" s="93">
        <v>0</v>
      </c>
      <c r="D12" s="93">
        <v>4</v>
      </c>
      <c r="E12" s="93">
        <v>0</v>
      </c>
      <c r="F12" s="94" t="s">
        <v>139</v>
      </c>
      <c r="G12" s="93" t="s">
        <v>133</v>
      </c>
      <c r="H12" s="93">
        <v>1</v>
      </c>
      <c r="I12" s="93">
        <v>5</v>
      </c>
      <c r="J12" s="93">
        <v>150</v>
      </c>
      <c r="K12" s="93"/>
      <c r="L12" s="93"/>
      <c r="M12" s="93">
        <v>60</v>
      </c>
      <c r="N12" s="93" t="s">
        <v>140</v>
      </c>
      <c r="O12" s="95" t="s">
        <v>137</v>
      </c>
    </row>
    <row r="13" spans="1:15" s="65" customFormat="1" ht="18" customHeight="1" x14ac:dyDescent="0.25">
      <c r="A13" s="57">
        <v>5</v>
      </c>
      <c r="B13" s="61" t="s">
        <v>133</v>
      </c>
      <c r="C13" s="61">
        <v>0</v>
      </c>
      <c r="D13" s="61">
        <v>5</v>
      </c>
      <c r="E13" s="61">
        <v>0</v>
      </c>
      <c r="F13" s="62" t="s">
        <v>239</v>
      </c>
      <c r="G13" s="61" t="s">
        <v>133</v>
      </c>
      <c r="H13" s="61">
        <v>2</v>
      </c>
      <c r="I13" s="61">
        <v>14</v>
      </c>
      <c r="J13" s="61">
        <v>420</v>
      </c>
      <c r="K13" s="61"/>
      <c r="L13" s="61"/>
      <c r="M13" s="61">
        <v>180</v>
      </c>
      <c r="N13" s="61" t="s">
        <v>134</v>
      </c>
      <c r="O13" s="63" t="s">
        <v>137</v>
      </c>
    </row>
    <row r="14" spans="1:15" s="65" customFormat="1" ht="18" customHeight="1" x14ac:dyDescent="0.25">
      <c r="A14" s="58"/>
      <c r="B14" s="55">
        <v>3</v>
      </c>
      <c r="C14" s="55">
        <v>0</v>
      </c>
      <c r="D14" s="55">
        <v>5</v>
      </c>
      <c r="E14" s="55">
        <v>1</v>
      </c>
      <c r="F14" s="56" t="s">
        <v>259</v>
      </c>
      <c r="G14" s="55"/>
      <c r="H14" s="55"/>
      <c r="I14" s="55"/>
      <c r="J14" s="55"/>
      <c r="K14" s="55"/>
      <c r="L14" s="55"/>
      <c r="M14" s="55"/>
      <c r="N14" s="55"/>
      <c r="O14" s="59"/>
    </row>
    <row r="15" spans="1:15" s="65" customFormat="1" ht="18" customHeight="1" x14ac:dyDescent="0.25">
      <c r="A15" s="58"/>
      <c r="B15" s="55">
        <v>3</v>
      </c>
      <c r="C15" s="55">
        <v>0</v>
      </c>
      <c r="D15" s="55">
        <v>5</v>
      </c>
      <c r="E15" s="55">
        <v>2</v>
      </c>
      <c r="F15" s="56" t="s">
        <v>260</v>
      </c>
      <c r="G15" s="55"/>
      <c r="H15" s="55"/>
      <c r="I15" s="55"/>
      <c r="J15" s="55"/>
      <c r="K15" s="55"/>
      <c r="L15" s="55"/>
      <c r="M15" s="55"/>
      <c r="N15" s="55"/>
      <c r="O15" s="59"/>
    </row>
    <row r="16" spans="1:15" s="65" customFormat="1" ht="18" customHeight="1" x14ac:dyDescent="0.25">
      <c r="A16" s="58">
        <v>6</v>
      </c>
      <c r="B16" s="55" t="s">
        <v>133</v>
      </c>
      <c r="C16" s="55">
        <v>0</v>
      </c>
      <c r="D16" s="55">
        <v>6</v>
      </c>
      <c r="E16" s="55">
        <v>0</v>
      </c>
      <c r="F16" s="56" t="s">
        <v>141</v>
      </c>
      <c r="G16" s="55" t="s">
        <v>133</v>
      </c>
      <c r="H16" s="55">
        <v>2</v>
      </c>
      <c r="I16" s="55">
        <v>4</v>
      </c>
      <c r="J16" s="55">
        <v>120</v>
      </c>
      <c r="K16" s="55">
        <v>30</v>
      </c>
      <c r="L16" s="55">
        <v>30</v>
      </c>
      <c r="M16" s="55"/>
      <c r="N16" s="55" t="s">
        <v>142</v>
      </c>
      <c r="O16" s="59" t="s">
        <v>137</v>
      </c>
    </row>
    <row r="17" spans="1:15" s="65" customFormat="1" ht="18" customHeight="1" x14ac:dyDescent="0.25">
      <c r="A17" s="58">
        <v>7</v>
      </c>
      <c r="B17" s="55" t="s">
        <v>133</v>
      </c>
      <c r="C17" s="55">
        <v>0</v>
      </c>
      <c r="D17" s="55">
        <v>7</v>
      </c>
      <c r="E17" s="55">
        <v>0</v>
      </c>
      <c r="F17" s="56" t="s">
        <v>261</v>
      </c>
      <c r="G17" s="55" t="s">
        <v>133</v>
      </c>
      <c r="H17" s="55">
        <v>2</v>
      </c>
      <c r="I17" s="55">
        <v>3</v>
      </c>
      <c r="J17" s="55">
        <v>90</v>
      </c>
      <c r="K17" s="55">
        <v>30</v>
      </c>
      <c r="L17" s="55"/>
      <c r="M17" s="55"/>
      <c r="N17" s="55" t="s">
        <v>143</v>
      </c>
      <c r="O17" s="59" t="s">
        <v>137</v>
      </c>
    </row>
    <row r="18" spans="1:15" s="65" customFormat="1" ht="18" customHeight="1" x14ac:dyDescent="0.25">
      <c r="A18" s="58">
        <v>8</v>
      </c>
      <c r="B18" s="55" t="s">
        <v>133</v>
      </c>
      <c r="C18" s="55">
        <v>0</v>
      </c>
      <c r="D18" s="55">
        <v>8</v>
      </c>
      <c r="E18" s="55">
        <v>0</v>
      </c>
      <c r="F18" s="56" t="s">
        <v>144</v>
      </c>
      <c r="G18" s="55" t="s">
        <v>133</v>
      </c>
      <c r="H18" s="55">
        <v>2</v>
      </c>
      <c r="I18" s="55">
        <v>3</v>
      </c>
      <c r="J18" s="55">
        <v>90</v>
      </c>
      <c r="K18" s="55"/>
      <c r="L18" s="55"/>
      <c r="M18" s="55">
        <v>30</v>
      </c>
      <c r="N18" s="55" t="s">
        <v>194</v>
      </c>
      <c r="O18" s="59" t="s">
        <v>137</v>
      </c>
    </row>
    <row r="19" spans="1:15" s="65" customFormat="1" ht="18" customHeight="1" thickBot="1" x14ac:dyDescent="0.3">
      <c r="A19" s="60">
        <v>9</v>
      </c>
      <c r="B19" s="70" t="s">
        <v>133</v>
      </c>
      <c r="C19" s="70">
        <v>0</v>
      </c>
      <c r="D19" s="70">
        <v>9</v>
      </c>
      <c r="E19" s="70">
        <v>0</v>
      </c>
      <c r="F19" s="71" t="s">
        <v>145</v>
      </c>
      <c r="G19" s="70" t="s">
        <v>133</v>
      </c>
      <c r="H19" s="70">
        <v>2</v>
      </c>
      <c r="I19" s="70">
        <v>3</v>
      </c>
      <c r="J19" s="70">
        <v>90</v>
      </c>
      <c r="K19" s="70">
        <v>30</v>
      </c>
      <c r="L19" s="70">
        <v>15</v>
      </c>
      <c r="M19" s="70"/>
      <c r="N19" s="70" t="s">
        <v>136</v>
      </c>
      <c r="O19" s="72" t="s">
        <v>137</v>
      </c>
    </row>
    <row r="20" spans="1:15" s="65" customFormat="1" ht="18" customHeight="1" x14ac:dyDescent="0.25">
      <c r="A20" s="57">
        <v>10</v>
      </c>
      <c r="B20" s="61" t="s">
        <v>133</v>
      </c>
      <c r="C20" s="61">
        <v>1</v>
      </c>
      <c r="D20" s="61">
        <v>0</v>
      </c>
      <c r="E20" s="61">
        <v>0</v>
      </c>
      <c r="F20" s="62" t="s">
        <v>240</v>
      </c>
      <c r="G20" s="61" t="s">
        <v>133</v>
      </c>
      <c r="H20" s="61">
        <v>3</v>
      </c>
      <c r="I20" s="88">
        <v>14</v>
      </c>
      <c r="J20" s="61">
        <v>420</v>
      </c>
      <c r="K20" s="61"/>
      <c r="L20" s="61"/>
      <c r="M20" s="61">
        <v>180</v>
      </c>
      <c r="N20" s="61" t="s">
        <v>134</v>
      </c>
      <c r="O20" s="63" t="s">
        <v>135</v>
      </c>
    </row>
    <row r="21" spans="1:15" s="65" customFormat="1" ht="18" customHeight="1" x14ac:dyDescent="0.25">
      <c r="A21" s="58"/>
      <c r="B21" s="55">
        <v>3</v>
      </c>
      <c r="C21" s="55">
        <v>1</v>
      </c>
      <c r="D21" s="55">
        <v>0</v>
      </c>
      <c r="E21" s="55">
        <v>1</v>
      </c>
      <c r="F21" s="56" t="s">
        <v>262</v>
      </c>
      <c r="G21" s="55"/>
      <c r="H21" s="55"/>
      <c r="I21" s="55"/>
      <c r="J21" s="55"/>
      <c r="K21" s="55"/>
      <c r="L21" s="55"/>
      <c r="M21" s="55"/>
      <c r="N21" s="55"/>
      <c r="O21" s="59"/>
    </row>
    <row r="22" spans="1:15" s="65" customFormat="1" ht="18" customHeight="1" x14ac:dyDescent="0.25">
      <c r="A22" s="58"/>
      <c r="B22" s="55">
        <v>3</v>
      </c>
      <c r="C22" s="55">
        <v>1</v>
      </c>
      <c r="D22" s="55">
        <v>0</v>
      </c>
      <c r="E22" s="55">
        <v>2</v>
      </c>
      <c r="F22" s="56" t="s">
        <v>263</v>
      </c>
      <c r="G22" s="55"/>
      <c r="H22" s="55"/>
      <c r="I22" s="55"/>
      <c r="J22" s="55"/>
      <c r="K22" s="55"/>
      <c r="L22" s="55"/>
      <c r="M22" s="55"/>
      <c r="N22" s="55"/>
      <c r="O22" s="59"/>
    </row>
    <row r="23" spans="1:15" s="65" customFormat="1" ht="18" customHeight="1" x14ac:dyDescent="0.25">
      <c r="A23" s="58">
        <v>11</v>
      </c>
      <c r="B23" s="55" t="s">
        <v>133</v>
      </c>
      <c r="C23" s="55">
        <v>1</v>
      </c>
      <c r="D23" s="55">
        <v>1</v>
      </c>
      <c r="E23" s="55">
        <v>0</v>
      </c>
      <c r="F23" s="56" t="s">
        <v>264</v>
      </c>
      <c r="G23" s="55" t="s">
        <v>133</v>
      </c>
      <c r="H23" s="55">
        <v>3</v>
      </c>
      <c r="I23" s="55">
        <v>3</v>
      </c>
      <c r="J23" s="55">
        <v>90</v>
      </c>
      <c r="K23" s="55">
        <v>30</v>
      </c>
      <c r="L23" s="55"/>
      <c r="M23" s="55"/>
      <c r="N23" s="55" t="s">
        <v>143</v>
      </c>
      <c r="O23" s="59" t="s">
        <v>137</v>
      </c>
    </row>
    <row r="24" spans="1:15" s="65" customFormat="1" ht="18" customHeight="1" x14ac:dyDescent="0.25">
      <c r="A24" s="58">
        <v>12</v>
      </c>
      <c r="B24" s="55" t="s">
        <v>133</v>
      </c>
      <c r="C24" s="55">
        <v>1</v>
      </c>
      <c r="D24" s="55">
        <v>2</v>
      </c>
      <c r="E24" s="55">
        <v>0</v>
      </c>
      <c r="F24" s="56" t="s">
        <v>265</v>
      </c>
      <c r="G24" s="55" t="s">
        <v>133</v>
      </c>
      <c r="H24" s="55">
        <v>3</v>
      </c>
      <c r="I24" s="55">
        <v>4</v>
      </c>
      <c r="J24" s="55">
        <v>120</v>
      </c>
      <c r="K24" s="55">
        <v>30</v>
      </c>
      <c r="L24" s="55">
        <v>30</v>
      </c>
      <c r="M24" s="55"/>
      <c r="N24" s="55" t="s">
        <v>142</v>
      </c>
      <c r="O24" s="59" t="s">
        <v>137</v>
      </c>
    </row>
    <row r="25" spans="1:15" s="65" customFormat="1" ht="18" customHeight="1" x14ac:dyDescent="0.25">
      <c r="A25" s="58">
        <v>13</v>
      </c>
      <c r="B25" s="55" t="s">
        <v>133</v>
      </c>
      <c r="C25" s="55">
        <v>1</v>
      </c>
      <c r="D25" s="55">
        <v>3</v>
      </c>
      <c r="E25" s="55">
        <v>0</v>
      </c>
      <c r="F25" s="56" t="s">
        <v>146</v>
      </c>
      <c r="G25" s="55" t="s">
        <v>133</v>
      </c>
      <c r="H25" s="55">
        <v>3</v>
      </c>
      <c r="I25" s="55">
        <v>4</v>
      </c>
      <c r="J25" s="55">
        <v>120</v>
      </c>
      <c r="K25" s="55">
        <v>30</v>
      </c>
      <c r="L25" s="55">
        <v>15</v>
      </c>
      <c r="M25" s="55"/>
      <c r="N25" s="55" t="s">
        <v>136</v>
      </c>
      <c r="O25" s="66" t="s">
        <v>148</v>
      </c>
    </row>
    <row r="26" spans="1:15" s="65" customFormat="1" ht="18" customHeight="1" x14ac:dyDescent="0.25">
      <c r="A26" s="58"/>
      <c r="B26" s="55">
        <v>3</v>
      </c>
      <c r="C26" s="55">
        <v>1</v>
      </c>
      <c r="D26" s="55">
        <v>3</v>
      </c>
      <c r="E26" s="55">
        <v>1</v>
      </c>
      <c r="F26" s="56" t="s">
        <v>147</v>
      </c>
      <c r="G26" s="55"/>
      <c r="H26" s="55"/>
      <c r="I26" s="55"/>
      <c r="J26" s="55"/>
      <c r="K26" s="55"/>
      <c r="L26" s="55"/>
      <c r="M26" s="55"/>
      <c r="N26" s="55"/>
      <c r="O26" s="66"/>
    </row>
    <row r="27" spans="1:15" s="65" customFormat="1" ht="18" customHeight="1" thickBot="1" x14ac:dyDescent="0.3">
      <c r="A27" s="60"/>
      <c r="B27" s="70">
        <v>3</v>
      </c>
      <c r="C27" s="70">
        <v>1</v>
      </c>
      <c r="D27" s="70">
        <v>3</v>
      </c>
      <c r="E27" s="70">
        <v>2</v>
      </c>
      <c r="F27" s="71" t="s">
        <v>149</v>
      </c>
      <c r="G27" s="70"/>
      <c r="H27" s="70"/>
      <c r="I27" s="70"/>
      <c r="J27" s="70"/>
      <c r="K27" s="70"/>
      <c r="L27" s="70"/>
      <c r="M27" s="70"/>
      <c r="N27" s="70"/>
      <c r="O27" s="87"/>
    </row>
    <row r="28" spans="1:15" s="65" customFormat="1" ht="18" customHeight="1" x14ac:dyDescent="0.25">
      <c r="A28" s="82">
        <v>14</v>
      </c>
      <c r="B28" s="83" t="s">
        <v>133</v>
      </c>
      <c r="C28" s="83">
        <v>1</v>
      </c>
      <c r="D28" s="83">
        <v>4</v>
      </c>
      <c r="E28" s="83">
        <v>0</v>
      </c>
      <c r="F28" s="84" t="s">
        <v>241</v>
      </c>
      <c r="G28" s="83" t="s">
        <v>133</v>
      </c>
      <c r="H28" s="83">
        <v>4</v>
      </c>
      <c r="I28" s="86">
        <v>12</v>
      </c>
      <c r="J28" s="83">
        <v>360</v>
      </c>
      <c r="K28" s="83"/>
      <c r="L28" s="83"/>
      <c r="M28" s="83">
        <v>150</v>
      </c>
      <c r="N28" s="83" t="s">
        <v>150</v>
      </c>
      <c r="O28" s="85" t="s">
        <v>137</v>
      </c>
    </row>
    <row r="29" spans="1:15" s="65" customFormat="1" ht="18" customHeight="1" x14ac:dyDescent="0.25">
      <c r="A29" s="58"/>
      <c r="B29" s="55">
        <v>3</v>
      </c>
      <c r="C29" s="55">
        <v>1</v>
      </c>
      <c r="D29" s="55">
        <v>4</v>
      </c>
      <c r="E29" s="55">
        <v>1</v>
      </c>
      <c r="F29" s="56" t="s">
        <v>266</v>
      </c>
      <c r="G29" s="55"/>
      <c r="H29" s="55"/>
      <c r="I29" s="55"/>
      <c r="J29" s="55"/>
      <c r="K29" s="55"/>
      <c r="L29" s="55"/>
      <c r="M29" s="55"/>
      <c r="N29" s="55"/>
      <c r="O29" s="59"/>
    </row>
    <row r="30" spans="1:15" s="65" customFormat="1" ht="18" customHeight="1" x14ac:dyDescent="0.25">
      <c r="A30" s="58"/>
      <c r="B30" s="55">
        <v>3</v>
      </c>
      <c r="C30" s="55">
        <v>1</v>
      </c>
      <c r="D30" s="55">
        <v>4</v>
      </c>
      <c r="E30" s="55">
        <v>2</v>
      </c>
      <c r="F30" s="56" t="s">
        <v>267</v>
      </c>
      <c r="G30" s="55"/>
      <c r="H30" s="55"/>
      <c r="I30" s="55"/>
      <c r="J30" s="55"/>
      <c r="K30" s="55"/>
      <c r="L30" s="55"/>
      <c r="M30" s="55"/>
      <c r="N30" s="55"/>
      <c r="O30" s="59"/>
    </row>
    <row r="31" spans="1:15" s="65" customFormat="1" ht="18" customHeight="1" x14ac:dyDescent="0.25">
      <c r="A31" s="58">
        <v>15</v>
      </c>
      <c r="B31" s="55" t="s">
        <v>133</v>
      </c>
      <c r="C31" s="55">
        <v>1</v>
      </c>
      <c r="D31" s="55">
        <v>5</v>
      </c>
      <c r="E31" s="67" t="s">
        <v>151</v>
      </c>
      <c r="F31" s="56" t="s">
        <v>268</v>
      </c>
      <c r="G31" s="55" t="s">
        <v>133</v>
      </c>
      <c r="H31" s="55">
        <v>4</v>
      </c>
      <c r="I31" s="73">
        <v>8</v>
      </c>
      <c r="J31" s="55">
        <v>240</v>
      </c>
      <c r="K31" s="55"/>
      <c r="L31" s="55"/>
      <c r="M31" s="55">
        <v>120</v>
      </c>
      <c r="N31" s="55" t="s">
        <v>152</v>
      </c>
      <c r="O31" s="59" t="s">
        <v>135</v>
      </c>
    </row>
    <row r="32" spans="1:15" s="65" customFormat="1" ht="18" customHeight="1" x14ac:dyDescent="0.25">
      <c r="A32" s="58"/>
      <c r="B32" s="55">
        <v>3</v>
      </c>
      <c r="C32" s="55">
        <v>1</v>
      </c>
      <c r="D32" s="55">
        <v>5</v>
      </c>
      <c r="E32" s="67" t="s">
        <v>27</v>
      </c>
      <c r="F32" s="56" t="s">
        <v>269</v>
      </c>
      <c r="G32" s="55"/>
      <c r="H32" s="55"/>
      <c r="I32" s="55"/>
      <c r="J32" s="55"/>
      <c r="K32" s="55"/>
      <c r="L32" s="55"/>
      <c r="M32" s="55"/>
      <c r="N32" s="55"/>
      <c r="O32" s="59"/>
    </row>
    <row r="33" spans="1:15" s="65" customFormat="1" ht="18" customHeight="1" x14ac:dyDescent="0.25">
      <c r="A33" s="58"/>
      <c r="B33" s="55">
        <v>3</v>
      </c>
      <c r="C33" s="55">
        <v>1</v>
      </c>
      <c r="D33" s="55">
        <v>5</v>
      </c>
      <c r="E33" s="67" t="s">
        <v>28</v>
      </c>
      <c r="F33" s="56" t="s">
        <v>270</v>
      </c>
      <c r="G33" s="55"/>
      <c r="H33" s="55"/>
      <c r="I33" s="55"/>
      <c r="J33" s="55"/>
      <c r="K33" s="55"/>
      <c r="L33" s="55"/>
      <c r="M33" s="55"/>
      <c r="N33" s="55"/>
      <c r="O33" s="59"/>
    </row>
    <row r="34" spans="1:15" s="65" customFormat="1" ht="18" customHeight="1" x14ac:dyDescent="0.25">
      <c r="A34" s="58"/>
      <c r="B34" s="55">
        <v>3</v>
      </c>
      <c r="C34" s="55">
        <v>1</v>
      </c>
      <c r="D34" s="55">
        <v>5</v>
      </c>
      <c r="E34" s="67" t="s">
        <v>29</v>
      </c>
      <c r="F34" s="56" t="s">
        <v>271</v>
      </c>
      <c r="G34" s="55"/>
      <c r="H34" s="55"/>
      <c r="I34" s="55"/>
      <c r="J34" s="55"/>
      <c r="K34" s="55"/>
      <c r="L34" s="55"/>
      <c r="M34" s="55"/>
      <c r="N34" s="55"/>
      <c r="O34" s="59"/>
    </row>
    <row r="35" spans="1:15" s="65" customFormat="1" ht="24" customHeight="1" x14ac:dyDescent="0.25">
      <c r="A35" s="58">
        <v>16</v>
      </c>
      <c r="B35" s="55" t="s">
        <v>133</v>
      </c>
      <c r="C35" s="55">
        <v>1</v>
      </c>
      <c r="D35" s="55">
        <v>6</v>
      </c>
      <c r="E35" s="55">
        <v>0</v>
      </c>
      <c r="F35" s="56" t="s">
        <v>272</v>
      </c>
      <c r="G35" s="55" t="s">
        <v>133</v>
      </c>
      <c r="H35" s="55">
        <v>4</v>
      </c>
      <c r="I35" s="55">
        <v>4</v>
      </c>
      <c r="J35" s="55">
        <v>120</v>
      </c>
      <c r="K35" s="55">
        <v>30</v>
      </c>
      <c r="L35" s="55">
        <v>15</v>
      </c>
      <c r="M35" s="55"/>
      <c r="N35" s="55" t="s">
        <v>136</v>
      </c>
      <c r="O35" s="59" t="s">
        <v>137</v>
      </c>
    </row>
    <row r="36" spans="1:15" s="65" customFormat="1" ht="18" customHeight="1" x14ac:dyDescent="0.25">
      <c r="A36" s="58">
        <v>17</v>
      </c>
      <c r="B36" s="55">
        <v>3</v>
      </c>
      <c r="C36" s="55">
        <v>1</v>
      </c>
      <c r="D36" s="55">
        <v>7</v>
      </c>
      <c r="E36" s="55">
        <v>0</v>
      </c>
      <c r="F36" s="56" t="s">
        <v>273</v>
      </c>
      <c r="G36" s="55" t="s">
        <v>133</v>
      </c>
      <c r="H36" s="55">
        <v>4</v>
      </c>
      <c r="I36" s="55">
        <v>3</v>
      </c>
      <c r="J36" s="55">
        <v>90</v>
      </c>
      <c r="K36" s="55">
        <v>30</v>
      </c>
      <c r="L36" s="55"/>
      <c r="M36" s="55"/>
      <c r="N36" s="55" t="s">
        <v>143</v>
      </c>
      <c r="O36" s="66" t="s">
        <v>148</v>
      </c>
    </row>
    <row r="37" spans="1:15" s="65" customFormat="1" ht="18" customHeight="1" x14ac:dyDescent="0.25">
      <c r="A37" s="58">
        <v>18</v>
      </c>
      <c r="B37" s="55" t="s">
        <v>133</v>
      </c>
      <c r="C37" s="55">
        <v>1</v>
      </c>
      <c r="D37" s="55">
        <v>8</v>
      </c>
      <c r="E37" s="55">
        <v>0</v>
      </c>
      <c r="F37" s="56" t="s">
        <v>153</v>
      </c>
      <c r="G37" s="55" t="s">
        <v>133</v>
      </c>
      <c r="H37" s="55">
        <v>4</v>
      </c>
      <c r="I37" s="55">
        <v>3</v>
      </c>
      <c r="J37" s="55">
        <v>90</v>
      </c>
      <c r="K37" s="55">
        <v>30</v>
      </c>
      <c r="L37" s="73">
        <v>15</v>
      </c>
      <c r="M37" s="55"/>
      <c r="N37" s="73" t="s">
        <v>136</v>
      </c>
      <c r="O37" s="66" t="s">
        <v>148</v>
      </c>
    </row>
    <row r="38" spans="1:15" s="65" customFormat="1" ht="18" customHeight="1" x14ac:dyDescent="0.25">
      <c r="A38" s="58"/>
      <c r="B38" s="55">
        <v>3</v>
      </c>
      <c r="C38" s="55">
        <v>1</v>
      </c>
      <c r="D38" s="55">
        <v>8</v>
      </c>
      <c r="E38" s="55">
        <v>1</v>
      </c>
      <c r="F38" s="56" t="s">
        <v>154</v>
      </c>
      <c r="G38" s="55"/>
      <c r="H38" s="55"/>
      <c r="I38" s="55"/>
      <c r="J38" s="55"/>
      <c r="K38" s="55"/>
      <c r="L38" s="55"/>
      <c r="M38" s="55"/>
      <c r="N38" s="55"/>
      <c r="O38" s="66"/>
    </row>
    <row r="39" spans="1:15" s="65" customFormat="1" ht="18" customHeight="1" thickBot="1" x14ac:dyDescent="0.3">
      <c r="A39" s="60"/>
      <c r="B39" s="70">
        <v>3</v>
      </c>
      <c r="C39" s="70">
        <v>1</v>
      </c>
      <c r="D39" s="70">
        <v>8</v>
      </c>
      <c r="E39" s="70">
        <v>2</v>
      </c>
      <c r="F39" s="71" t="s">
        <v>155</v>
      </c>
      <c r="G39" s="70"/>
      <c r="H39" s="70"/>
      <c r="I39" s="70"/>
      <c r="J39" s="70"/>
      <c r="K39" s="70"/>
      <c r="L39" s="70"/>
      <c r="M39" s="70"/>
      <c r="N39" s="70"/>
      <c r="O39" s="87"/>
    </row>
    <row r="40" spans="1:15" s="65" customFormat="1" ht="18" customHeight="1" x14ac:dyDescent="0.25">
      <c r="A40" s="57">
        <v>19</v>
      </c>
      <c r="B40" s="61" t="s">
        <v>133</v>
      </c>
      <c r="C40" s="61">
        <v>1</v>
      </c>
      <c r="D40" s="61">
        <v>9</v>
      </c>
      <c r="E40" s="61">
        <v>0</v>
      </c>
      <c r="F40" s="62" t="s">
        <v>242</v>
      </c>
      <c r="G40" s="61" t="s">
        <v>133</v>
      </c>
      <c r="H40" s="61">
        <v>5</v>
      </c>
      <c r="I40" s="88">
        <v>8</v>
      </c>
      <c r="J40" s="61">
        <v>240</v>
      </c>
      <c r="K40" s="61"/>
      <c r="L40" s="61"/>
      <c r="M40" s="61">
        <v>120</v>
      </c>
      <c r="N40" s="61" t="s">
        <v>152</v>
      </c>
      <c r="O40" s="63" t="s">
        <v>135</v>
      </c>
    </row>
    <row r="41" spans="1:15" s="65" customFormat="1" ht="18" customHeight="1" x14ac:dyDescent="0.25">
      <c r="A41" s="58"/>
      <c r="B41" s="55">
        <v>3</v>
      </c>
      <c r="C41" s="55">
        <v>1</v>
      </c>
      <c r="D41" s="55">
        <v>9</v>
      </c>
      <c r="E41" s="55">
        <v>1</v>
      </c>
      <c r="F41" s="56" t="s">
        <v>274</v>
      </c>
      <c r="G41" s="55"/>
      <c r="H41" s="55"/>
      <c r="I41" s="55"/>
      <c r="J41" s="55"/>
      <c r="K41" s="55"/>
      <c r="L41" s="55"/>
      <c r="M41" s="55"/>
      <c r="N41" s="55"/>
      <c r="O41" s="59"/>
    </row>
    <row r="42" spans="1:15" s="65" customFormat="1" ht="18" customHeight="1" x14ac:dyDescent="0.25">
      <c r="A42" s="58"/>
      <c r="B42" s="55">
        <v>3</v>
      </c>
      <c r="C42" s="55">
        <v>1</v>
      </c>
      <c r="D42" s="55">
        <v>9</v>
      </c>
      <c r="E42" s="55">
        <v>2</v>
      </c>
      <c r="F42" s="56" t="s">
        <v>275</v>
      </c>
      <c r="G42" s="55"/>
      <c r="H42" s="55"/>
      <c r="I42" s="55"/>
      <c r="J42" s="55"/>
      <c r="K42" s="55"/>
      <c r="L42" s="55"/>
      <c r="M42" s="55"/>
      <c r="N42" s="55"/>
      <c r="O42" s="59"/>
    </row>
    <row r="43" spans="1:15" s="65" customFormat="1" ht="18" customHeight="1" x14ac:dyDescent="0.25">
      <c r="A43" s="58">
        <v>20</v>
      </c>
      <c r="B43" s="55" t="s">
        <v>133</v>
      </c>
      <c r="C43" s="55">
        <v>2</v>
      </c>
      <c r="D43" s="55">
        <v>0</v>
      </c>
      <c r="E43" s="67" t="s">
        <v>151</v>
      </c>
      <c r="F43" s="56" t="s">
        <v>276</v>
      </c>
      <c r="G43" s="55" t="s">
        <v>133</v>
      </c>
      <c r="H43" s="55">
        <v>5</v>
      </c>
      <c r="I43" s="55">
        <v>6</v>
      </c>
      <c r="J43" s="55">
        <v>180</v>
      </c>
      <c r="K43" s="55"/>
      <c r="L43" s="55"/>
      <c r="M43" s="55">
        <v>90</v>
      </c>
      <c r="N43" s="55" t="s">
        <v>156</v>
      </c>
      <c r="O43" s="68" t="s">
        <v>157</v>
      </c>
    </row>
    <row r="44" spans="1:15" s="65" customFormat="1" ht="18" customHeight="1" x14ac:dyDescent="0.25">
      <c r="A44" s="58"/>
      <c r="B44" s="55">
        <v>3</v>
      </c>
      <c r="C44" s="55">
        <v>2</v>
      </c>
      <c r="D44" s="55">
        <v>0</v>
      </c>
      <c r="E44" s="67" t="s">
        <v>27</v>
      </c>
      <c r="F44" s="56" t="s">
        <v>277</v>
      </c>
      <c r="G44" s="55"/>
      <c r="H44" s="55"/>
      <c r="I44" s="55"/>
      <c r="J44" s="55"/>
      <c r="K44" s="55"/>
      <c r="L44" s="55"/>
      <c r="M44" s="55"/>
      <c r="N44" s="55"/>
      <c r="O44" s="68"/>
    </row>
    <row r="45" spans="1:15" s="65" customFormat="1" ht="18" customHeight="1" x14ac:dyDescent="0.25">
      <c r="A45" s="58"/>
      <c r="B45" s="55">
        <v>3</v>
      </c>
      <c r="C45" s="55">
        <v>2</v>
      </c>
      <c r="D45" s="55">
        <v>0</v>
      </c>
      <c r="E45" s="67" t="s">
        <v>28</v>
      </c>
      <c r="F45" s="56" t="s">
        <v>278</v>
      </c>
      <c r="G45" s="55"/>
      <c r="H45" s="55"/>
      <c r="I45" s="55"/>
      <c r="J45" s="55"/>
      <c r="K45" s="55"/>
      <c r="L45" s="55"/>
      <c r="M45" s="55"/>
      <c r="N45" s="55"/>
      <c r="O45" s="68"/>
    </row>
    <row r="46" spans="1:15" s="65" customFormat="1" ht="18" customHeight="1" x14ac:dyDescent="0.25">
      <c r="A46" s="58"/>
      <c r="B46" s="55">
        <v>3</v>
      </c>
      <c r="C46" s="55">
        <v>2</v>
      </c>
      <c r="D46" s="55">
        <v>0</v>
      </c>
      <c r="E46" s="67" t="s">
        <v>29</v>
      </c>
      <c r="F46" s="56" t="s">
        <v>279</v>
      </c>
      <c r="G46" s="55"/>
      <c r="H46" s="55"/>
      <c r="I46" s="55"/>
      <c r="J46" s="55"/>
      <c r="K46" s="55"/>
      <c r="L46" s="55"/>
      <c r="M46" s="55"/>
      <c r="N46" s="55"/>
      <c r="O46" s="68"/>
    </row>
    <row r="47" spans="1:15" s="65" customFormat="1" ht="18" customHeight="1" x14ac:dyDescent="0.25">
      <c r="A47" s="58">
        <v>21</v>
      </c>
      <c r="B47" s="55" t="s">
        <v>133</v>
      </c>
      <c r="C47" s="55">
        <v>2</v>
      </c>
      <c r="D47" s="55">
        <v>1</v>
      </c>
      <c r="E47" s="55">
        <v>0</v>
      </c>
      <c r="F47" s="56" t="s">
        <v>280</v>
      </c>
      <c r="G47" s="55" t="s">
        <v>133</v>
      </c>
      <c r="H47" s="55">
        <v>5</v>
      </c>
      <c r="I47" s="55">
        <v>4</v>
      </c>
      <c r="J47" s="55">
        <v>120</v>
      </c>
      <c r="K47" s="55">
        <v>30</v>
      </c>
      <c r="L47" s="55">
        <v>15</v>
      </c>
      <c r="M47" s="55"/>
      <c r="N47" s="55" t="s">
        <v>136</v>
      </c>
      <c r="O47" s="59" t="s">
        <v>137</v>
      </c>
    </row>
    <row r="48" spans="1:15" s="65" customFormat="1" ht="18" customHeight="1" x14ac:dyDescent="0.25">
      <c r="A48" s="58">
        <v>22</v>
      </c>
      <c r="B48" s="55" t="s">
        <v>133</v>
      </c>
      <c r="C48" s="55">
        <v>2</v>
      </c>
      <c r="D48" s="55">
        <v>2</v>
      </c>
      <c r="E48" s="55">
        <v>0</v>
      </c>
      <c r="F48" s="56" t="s">
        <v>158</v>
      </c>
      <c r="G48" s="55" t="s">
        <v>133</v>
      </c>
      <c r="H48" s="55">
        <v>5</v>
      </c>
      <c r="I48" s="55">
        <v>4</v>
      </c>
      <c r="J48" s="55">
        <v>120</v>
      </c>
      <c r="K48" s="55">
        <v>30</v>
      </c>
      <c r="L48" s="73">
        <v>30</v>
      </c>
      <c r="M48" s="55"/>
      <c r="N48" s="73" t="s">
        <v>142</v>
      </c>
      <c r="O48" s="59" t="s">
        <v>137</v>
      </c>
    </row>
    <row r="49" spans="1:15" s="65" customFormat="1" ht="18" customHeight="1" x14ac:dyDescent="0.25">
      <c r="A49" s="58">
        <v>23</v>
      </c>
      <c r="B49" s="55" t="s">
        <v>133</v>
      </c>
      <c r="C49" s="55">
        <v>2</v>
      </c>
      <c r="D49" s="55">
        <v>3</v>
      </c>
      <c r="E49" s="55">
        <v>0</v>
      </c>
      <c r="F49" s="56" t="s">
        <v>159</v>
      </c>
      <c r="G49" s="55" t="s">
        <v>133</v>
      </c>
      <c r="H49" s="55">
        <v>5</v>
      </c>
      <c r="I49" s="55">
        <v>4</v>
      </c>
      <c r="J49" s="55">
        <v>120</v>
      </c>
      <c r="K49" s="55">
        <v>30</v>
      </c>
      <c r="L49" s="55">
        <v>15</v>
      </c>
      <c r="M49" s="55"/>
      <c r="N49" s="55" t="s">
        <v>136</v>
      </c>
      <c r="O49" s="66" t="s">
        <v>148</v>
      </c>
    </row>
    <row r="50" spans="1:15" s="65" customFormat="1" ht="18" customHeight="1" x14ac:dyDescent="0.25">
      <c r="A50" s="58"/>
      <c r="B50" s="55">
        <v>3</v>
      </c>
      <c r="C50" s="55">
        <v>2</v>
      </c>
      <c r="D50" s="55">
        <v>3</v>
      </c>
      <c r="E50" s="55">
        <v>1</v>
      </c>
      <c r="F50" s="56" t="s">
        <v>160</v>
      </c>
      <c r="G50" s="55"/>
      <c r="H50" s="55"/>
      <c r="I50" s="55"/>
      <c r="J50" s="55"/>
      <c r="K50" s="55"/>
      <c r="L50" s="55"/>
      <c r="M50" s="55"/>
      <c r="N50" s="55"/>
      <c r="O50" s="66"/>
    </row>
    <row r="51" spans="1:15" s="65" customFormat="1" ht="18" customHeight="1" thickBot="1" x14ac:dyDescent="0.3">
      <c r="A51" s="60"/>
      <c r="B51" s="70">
        <v>3</v>
      </c>
      <c r="C51" s="70">
        <v>2</v>
      </c>
      <c r="D51" s="70">
        <v>3</v>
      </c>
      <c r="E51" s="70">
        <v>2</v>
      </c>
      <c r="F51" s="71" t="s">
        <v>161</v>
      </c>
      <c r="G51" s="70"/>
      <c r="H51" s="70"/>
      <c r="I51" s="70"/>
      <c r="J51" s="70"/>
      <c r="K51" s="70"/>
      <c r="L51" s="70"/>
      <c r="M51" s="70"/>
      <c r="N51" s="70"/>
      <c r="O51" s="87"/>
    </row>
    <row r="52" spans="1:15" s="65" customFormat="1" ht="18" customHeight="1" x14ac:dyDescent="0.25">
      <c r="A52" s="57">
        <v>24</v>
      </c>
      <c r="B52" s="61" t="s">
        <v>133</v>
      </c>
      <c r="C52" s="61">
        <v>2</v>
      </c>
      <c r="D52" s="61">
        <v>4</v>
      </c>
      <c r="E52" s="61">
        <v>0</v>
      </c>
      <c r="F52" s="62" t="s">
        <v>243</v>
      </c>
      <c r="G52" s="61" t="s">
        <v>133</v>
      </c>
      <c r="H52" s="61">
        <v>6</v>
      </c>
      <c r="I52" s="88">
        <v>8</v>
      </c>
      <c r="J52" s="61">
        <v>240</v>
      </c>
      <c r="K52" s="61"/>
      <c r="L52" s="61"/>
      <c r="M52" s="61">
        <v>120</v>
      </c>
      <c r="N52" s="61" t="s">
        <v>152</v>
      </c>
      <c r="O52" s="63" t="s">
        <v>137</v>
      </c>
    </row>
    <row r="53" spans="1:15" s="65" customFormat="1" ht="18" customHeight="1" x14ac:dyDescent="0.25">
      <c r="A53" s="58"/>
      <c r="B53" s="55">
        <v>3</v>
      </c>
      <c r="C53" s="55">
        <v>2</v>
      </c>
      <c r="D53" s="55">
        <v>4</v>
      </c>
      <c r="E53" s="55">
        <v>1</v>
      </c>
      <c r="F53" s="56" t="s">
        <v>281</v>
      </c>
      <c r="G53" s="55"/>
      <c r="H53" s="55"/>
      <c r="I53" s="55"/>
      <c r="J53" s="55"/>
      <c r="K53" s="55"/>
      <c r="L53" s="55"/>
      <c r="M53" s="55"/>
      <c r="N53" s="55"/>
      <c r="O53" s="59"/>
    </row>
    <row r="54" spans="1:15" s="65" customFormat="1" ht="18" customHeight="1" x14ac:dyDescent="0.25">
      <c r="A54" s="58"/>
      <c r="B54" s="55">
        <v>3</v>
      </c>
      <c r="C54" s="55">
        <v>2</v>
      </c>
      <c r="D54" s="55">
        <v>4</v>
      </c>
      <c r="E54" s="55">
        <v>2</v>
      </c>
      <c r="F54" s="56" t="s">
        <v>282</v>
      </c>
      <c r="G54" s="55"/>
      <c r="H54" s="55"/>
      <c r="I54" s="55"/>
      <c r="J54" s="55"/>
      <c r="K54" s="55"/>
      <c r="L54" s="55"/>
      <c r="M54" s="55"/>
      <c r="N54" s="55"/>
      <c r="O54" s="59"/>
    </row>
    <row r="55" spans="1:15" s="65" customFormat="1" ht="18" customHeight="1" x14ac:dyDescent="0.25">
      <c r="A55" s="58">
        <v>25</v>
      </c>
      <c r="B55" s="55" t="s">
        <v>133</v>
      </c>
      <c r="C55" s="55">
        <v>2</v>
      </c>
      <c r="D55" s="55">
        <v>5</v>
      </c>
      <c r="E55" s="67" t="s">
        <v>151</v>
      </c>
      <c r="F55" s="56" t="s">
        <v>283</v>
      </c>
      <c r="G55" s="55" t="s">
        <v>133</v>
      </c>
      <c r="H55" s="55">
        <v>6</v>
      </c>
      <c r="I55" s="73">
        <v>6</v>
      </c>
      <c r="J55" s="55">
        <v>180</v>
      </c>
      <c r="K55" s="55"/>
      <c r="L55" s="55"/>
      <c r="M55" s="55">
        <v>90</v>
      </c>
      <c r="N55" s="55" t="s">
        <v>156</v>
      </c>
      <c r="O55" s="59" t="s">
        <v>135</v>
      </c>
    </row>
    <row r="56" spans="1:15" s="65" customFormat="1" ht="18" customHeight="1" x14ac:dyDescent="0.25">
      <c r="A56" s="58"/>
      <c r="B56" s="55">
        <v>3</v>
      </c>
      <c r="C56" s="55">
        <v>2</v>
      </c>
      <c r="D56" s="55">
        <v>5</v>
      </c>
      <c r="E56" s="67" t="s">
        <v>27</v>
      </c>
      <c r="F56" s="56" t="s">
        <v>284</v>
      </c>
      <c r="G56" s="55"/>
      <c r="H56" s="55"/>
      <c r="I56" s="55"/>
      <c r="J56" s="55"/>
      <c r="K56" s="55"/>
      <c r="L56" s="55"/>
      <c r="M56" s="55"/>
      <c r="N56" s="55"/>
      <c r="O56" s="59"/>
    </row>
    <row r="57" spans="1:15" s="65" customFormat="1" ht="18" customHeight="1" x14ac:dyDescent="0.25">
      <c r="A57" s="58"/>
      <c r="B57" s="55">
        <v>3</v>
      </c>
      <c r="C57" s="55">
        <v>2</v>
      </c>
      <c r="D57" s="55">
        <v>5</v>
      </c>
      <c r="E57" s="67" t="s">
        <v>28</v>
      </c>
      <c r="F57" s="56" t="s">
        <v>285</v>
      </c>
      <c r="G57" s="55"/>
      <c r="H57" s="55"/>
      <c r="I57" s="55"/>
      <c r="J57" s="55"/>
      <c r="K57" s="55"/>
      <c r="L57" s="55"/>
      <c r="M57" s="55"/>
      <c r="N57" s="55"/>
      <c r="O57" s="59"/>
    </row>
    <row r="58" spans="1:15" s="65" customFormat="1" ht="18" customHeight="1" x14ac:dyDescent="0.25">
      <c r="A58" s="58"/>
      <c r="B58" s="55">
        <v>3</v>
      </c>
      <c r="C58" s="55">
        <v>2</v>
      </c>
      <c r="D58" s="55">
        <v>5</v>
      </c>
      <c r="E58" s="67" t="s">
        <v>29</v>
      </c>
      <c r="F58" s="56" t="s">
        <v>286</v>
      </c>
      <c r="G58" s="55"/>
      <c r="H58" s="55"/>
      <c r="I58" s="55"/>
      <c r="J58" s="55"/>
      <c r="K58" s="55"/>
      <c r="L58" s="55"/>
      <c r="M58" s="55"/>
      <c r="N58" s="55"/>
      <c r="O58" s="59"/>
    </row>
    <row r="59" spans="1:15" s="65" customFormat="1" ht="18" customHeight="1" x14ac:dyDescent="0.25">
      <c r="A59" s="58">
        <v>26</v>
      </c>
      <c r="B59" s="55" t="s">
        <v>133</v>
      </c>
      <c r="C59" s="55">
        <v>2</v>
      </c>
      <c r="D59" s="55">
        <v>6</v>
      </c>
      <c r="E59" s="55">
        <v>0</v>
      </c>
      <c r="F59" s="56" t="s">
        <v>162</v>
      </c>
      <c r="G59" s="55" t="s">
        <v>133</v>
      </c>
      <c r="H59" s="55">
        <v>6</v>
      </c>
      <c r="I59" s="55">
        <v>4</v>
      </c>
      <c r="J59" s="55">
        <v>120</v>
      </c>
      <c r="K59" s="55">
        <v>30</v>
      </c>
      <c r="L59" s="55">
        <v>15</v>
      </c>
      <c r="M59" s="55"/>
      <c r="N59" s="55" t="s">
        <v>136</v>
      </c>
      <c r="O59" s="66" t="s">
        <v>148</v>
      </c>
    </row>
    <row r="60" spans="1:15" s="65" customFormat="1" ht="18" customHeight="1" x14ac:dyDescent="0.25">
      <c r="A60" s="58"/>
      <c r="B60" s="55">
        <v>3</v>
      </c>
      <c r="C60" s="55">
        <v>2</v>
      </c>
      <c r="D60" s="55">
        <v>6</v>
      </c>
      <c r="E60" s="55">
        <v>1</v>
      </c>
      <c r="F60" s="56" t="s">
        <v>163</v>
      </c>
      <c r="G60" s="55"/>
      <c r="H60" s="55"/>
      <c r="I60" s="55"/>
      <c r="J60" s="55"/>
      <c r="K60" s="55"/>
      <c r="L60" s="55"/>
      <c r="M60" s="55"/>
      <c r="N60" s="55"/>
      <c r="O60" s="66" t="s">
        <v>148</v>
      </c>
    </row>
    <row r="61" spans="1:15" s="65" customFormat="1" ht="18" customHeight="1" x14ac:dyDescent="0.25">
      <c r="A61" s="58"/>
      <c r="B61" s="55">
        <v>3</v>
      </c>
      <c r="C61" s="55">
        <v>2</v>
      </c>
      <c r="D61" s="55">
        <v>6</v>
      </c>
      <c r="E61" s="55">
        <v>2</v>
      </c>
      <c r="F61" s="56" t="s">
        <v>164</v>
      </c>
      <c r="G61" s="55"/>
      <c r="H61" s="55"/>
      <c r="I61" s="55"/>
      <c r="J61" s="55"/>
      <c r="K61" s="55"/>
      <c r="L61" s="55"/>
      <c r="M61" s="55"/>
      <c r="N61" s="55"/>
      <c r="O61" s="66" t="s">
        <v>148</v>
      </c>
    </row>
    <row r="62" spans="1:15" s="65" customFormat="1" ht="18" customHeight="1" x14ac:dyDescent="0.25">
      <c r="A62" s="58">
        <v>27</v>
      </c>
      <c r="B62" s="55" t="s">
        <v>133</v>
      </c>
      <c r="C62" s="55">
        <v>2</v>
      </c>
      <c r="D62" s="55">
        <v>7</v>
      </c>
      <c r="E62" s="55">
        <v>0</v>
      </c>
      <c r="F62" s="56" t="s">
        <v>165</v>
      </c>
      <c r="G62" s="55" t="s">
        <v>133</v>
      </c>
      <c r="H62" s="55">
        <v>6</v>
      </c>
      <c r="I62" s="55">
        <v>2</v>
      </c>
      <c r="J62" s="55">
        <v>60</v>
      </c>
      <c r="K62" s="55">
        <v>30</v>
      </c>
      <c r="L62" s="55"/>
      <c r="M62" s="55"/>
      <c r="N62" s="55" t="s">
        <v>143</v>
      </c>
      <c r="O62" s="59" t="s">
        <v>137</v>
      </c>
    </row>
    <row r="63" spans="1:15" s="65" customFormat="1" ht="24" customHeight="1" thickBot="1" x14ac:dyDescent="0.3">
      <c r="A63" s="60">
        <v>28</v>
      </c>
      <c r="B63" s="70" t="s">
        <v>133</v>
      </c>
      <c r="C63" s="70">
        <v>2</v>
      </c>
      <c r="D63" s="70">
        <v>8</v>
      </c>
      <c r="E63" s="70">
        <v>0</v>
      </c>
      <c r="F63" s="71" t="s">
        <v>166</v>
      </c>
      <c r="G63" s="70" t="s">
        <v>133</v>
      </c>
      <c r="H63" s="70">
        <v>6</v>
      </c>
      <c r="I63" s="70">
        <v>4</v>
      </c>
      <c r="J63" s="70">
        <v>120</v>
      </c>
      <c r="K63" s="70">
        <v>30</v>
      </c>
      <c r="L63" s="70">
        <v>15</v>
      </c>
      <c r="M63" s="70"/>
      <c r="N63" s="70" t="s">
        <v>136</v>
      </c>
      <c r="O63" s="72" t="s">
        <v>137</v>
      </c>
    </row>
    <row r="64" spans="1:15" s="65" customFormat="1" ht="18" customHeight="1" x14ac:dyDescent="0.25">
      <c r="A64" s="57">
        <v>29</v>
      </c>
      <c r="B64" s="61" t="s">
        <v>133</v>
      </c>
      <c r="C64" s="61">
        <v>2</v>
      </c>
      <c r="D64" s="61">
        <v>9</v>
      </c>
      <c r="E64" s="61">
        <v>0</v>
      </c>
      <c r="F64" s="62" t="s">
        <v>244</v>
      </c>
      <c r="G64" s="61" t="s">
        <v>133</v>
      </c>
      <c r="H64" s="61">
        <v>7</v>
      </c>
      <c r="I64" s="88">
        <v>7</v>
      </c>
      <c r="J64" s="61">
        <v>210</v>
      </c>
      <c r="K64" s="61"/>
      <c r="L64" s="61"/>
      <c r="M64" s="61">
        <v>105</v>
      </c>
      <c r="N64" s="61" t="s">
        <v>167</v>
      </c>
      <c r="O64" s="63" t="s">
        <v>135</v>
      </c>
    </row>
    <row r="65" spans="1:15" s="65" customFormat="1" ht="18" customHeight="1" x14ac:dyDescent="0.25">
      <c r="A65" s="58"/>
      <c r="B65" s="55">
        <v>3</v>
      </c>
      <c r="C65" s="55">
        <v>2</v>
      </c>
      <c r="D65" s="55">
        <v>9</v>
      </c>
      <c r="E65" s="55">
        <v>1</v>
      </c>
      <c r="F65" s="56" t="s">
        <v>287</v>
      </c>
      <c r="G65" s="55"/>
      <c r="H65" s="55"/>
      <c r="I65" s="55"/>
      <c r="J65" s="55"/>
      <c r="K65" s="55"/>
      <c r="L65" s="55"/>
      <c r="M65" s="55"/>
      <c r="N65" s="55"/>
      <c r="O65" s="59"/>
    </row>
    <row r="66" spans="1:15" s="65" customFormat="1" ht="18" customHeight="1" x14ac:dyDescent="0.25">
      <c r="A66" s="58"/>
      <c r="B66" s="55">
        <v>3</v>
      </c>
      <c r="C66" s="55">
        <v>2</v>
      </c>
      <c r="D66" s="55">
        <v>9</v>
      </c>
      <c r="E66" s="55">
        <v>2</v>
      </c>
      <c r="F66" s="56" t="s">
        <v>288</v>
      </c>
      <c r="G66" s="55"/>
      <c r="H66" s="55"/>
      <c r="I66" s="55"/>
      <c r="J66" s="55"/>
      <c r="K66" s="55"/>
      <c r="L66" s="55"/>
      <c r="M66" s="55"/>
      <c r="N66" s="55"/>
      <c r="O66" s="59"/>
    </row>
    <row r="67" spans="1:15" s="65" customFormat="1" ht="18" customHeight="1" x14ac:dyDescent="0.25">
      <c r="A67" s="58">
        <v>30</v>
      </c>
      <c r="B67" s="55">
        <v>3</v>
      </c>
      <c r="C67" s="55">
        <v>3</v>
      </c>
      <c r="D67" s="55">
        <v>0</v>
      </c>
      <c r="E67" s="67" t="s">
        <v>151</v>
      </c>
      <c r="F67" s="56" t="s">
        <v>289</v>
      </c>
      <c r="G67" s="55" t="s">
        <v>133</v>
      </c>
      <c r="H67" s="55">
        <v>7</v>
      </c>
      <c r="I67" s="73">
        <v>6</v>
      </c>
      <c r="J67" s="55">
        <v>180</v>
      </c>
      <c r="K67" s="55"/>
      <c r="L67" s="55"/>
      <c r="M67" s="55">
        <v>90</v>
      </c>
      <c r="N67" s="55" t="s">
        <v>156</v>
      </c>
      <c r="O67" s="59" t="s">
        <v>137</v>
      </c>
    </row>
    <row r="68" spans="1:15" s="65" customFormat="1" ht="18" customHeight="1" x14ac:dyDescent="0.25">
      <c r="A68" s="58"/>
      <c r="B68" s="55">
        <v>3</v>
      </c>
      <c r="C68" s="55">
        <v>3</v>
      </c>
      <c r="D68" s="55">
        <v>0</v>
      </c>
      <c r="E68" s="67" t="s">
        <v>27</v>
      </c>
      <c r="F68" s="56" t="s">
        <v>290</v>
      </c>
      <c r="G68" s="55"/>
      <c r="H68" s="55"/>
      <c r="I68" s="55"/>
      <c r="J68" s="55"/>
      <c r="K68" s="55"/>
      <c r="L68" s="55"/>
      <c r="M68" s="55"/>
      <c r="N68" s="55"/>
      <c r="O68" s="59"/>
    </row>
    <row r="69" spans="1:15" s="65" customFormat="1" ht="18" customHeight="1" x14ac:dyDescent="0.25">
      <c r="A69" s="58"/>
      <c r="B69" s="55">
        <v>3</v>
      </c>
      <c r="C69" s="55">
        <v>3</v>
      </c>
      <c r="D69" s="55">
        <v>0</v>
      </c>
      <c r="E69" s="67" t="s">
        <v>28</v>
      </c>
      <c r="F69" s="56" t="s">
        <v>291</v>
      </c>
      <c r="G69" s="55"/>
      <c r="H69" s="55"/>
      <c r="I69" s="55"/>
      <c r="J69" s="55"/>
      <c r="K69" s="55"/>
      <c r="L69" s="55"/>
      <c r="M69" s="55"/>
      <c r="N69" s="55"/>
      <c r="O69" s="59"/>
    </row>
    <row r="70" spans="1:15" s="65" customFormat="1" ht="18" customHeight="1" x14ac:dyDescent="0.25">
      <c r="A70" s="58"/>
      <c r="B70" s="55">
        <v>3</v>
      </c>
      <c r="C70" s="55">
        <v>3</v>
      </c>
      <c r="D70" s="55">
        <v>0</v>
      </c>
      <c r="E70" s="67" t="s">
        <v>29</v>
      </c>
      <c r="F70" s="56" t="s">
        <v>292</v>
      </c>
      <c r="G70" s="55"/>
      <c r="H70" s="55"/>
      <c r="I70" s="55"/>
      <c r="J70" s="55"/>
      <c r="K70" s="55"/>
      <c r="L70" s="55"/>
      <c r="M70" s="55"/>
      <c r="N70" s="55"/>
      <c r="O70" s="59"/>
    </row>
    <row r="71" spans="1:15" s="69" customFormat="1" ht="18" customHeight="1" x14ac:dyDescent="0.25">
      <c r="A71" s="58">
        <v>31</v>
      </c>
      <c r="B71" s="55" t="s">
        <v>133</v>
      </c>
      <c r="C71" s="55">
        <v>3</v>
      </c>
      <c r="D71" s="55">
        <v>1</v>
      </c>
      <c r="E71" s="55">
        <v>0</v>
      </c>
      <c r="F71" s="56" t="s">
        <v>168</v>
      </c>
      <c r="G71" s="55" t="s">
        <v>133</v>
      </c>
      <c r="H71" s="55">
        <v>7</v>
      </c>
      <c r="I71" s="55">
        <v>4</v>
      </c>
      <c r="J71" s="55">
        <v>120</v>
      </c>
      <c r="K71" s="55">
        <v>30</v>
      </c>
      <c r="L71" s="55">
        <v>15</v>
      </c>
      <c r="M71" s="55"/>
      <c r="N71" s="55" t="s">
        <v>136</v>
      </c>
      <c r="O71" s="66" t="s">
        <v>137</v>
      </c>
    </row>
    <row r="72" spans="1:15" s="65" customFormat="1" ht="18" customHeight="1" x14ac:dyDescent="0.25">
      <c r="A72" s="58">
        <v>32</v>
      </c>
      <c r="B72" s="55" t="s">
        <v>133</v>
      </c>
      <c r="C72" s="55">
        <v>3</v>
      </c>
      <c r="D72" s="55">
        <v>2</v>
      </c>
      <c r="E72" s="55">
        <v>0</v>
      </c>
      <c r="F72" s="56" t="s">
        <v>169</v>
      </c>
      <c r="G72" s="55" t="s">
        <v>133</v>
      </c>
      <c r="H72" s="55">
        <v>7</v>
      </c>
      <c r="I72" s="55">
        <v>5</v>
      </c>
      <c r="J72" s="55">
        <v>150</v>
      </c>
      <c r="K72" s="55">
        <v>30</v>
      </c>
      <c r="L72" s="55">
        <v>30</v>
      </c>
      <c r="M72" s="55"/>
      <c r="N72" s="55" t="s">
        <v>142</v>
      </c>
      <c r="O72" s="66" t="s">
        <v>148</v>
      </c>
    </row>
    <row r="73" spans="1:15" s="65" customFormat="1" ht="18" customHeight="1" x14ac:dyDescent="0.25">
      <c r="A73" s="58"/>
      <c r="B73" s="55">
        <v>3</v>
      </c>
      <c r="C73" s="55">
        <v>3</v>
      </c>
      <c r="D73" s="55">
        <v>2</v>
      </c>
      <c r="E73" s="55">
        <v>1</v>
      </c>
      <c r="F73" s="56" t="s">
        <v>170</v>
      </c>
      <c r="G73" s="55"/>
      <c r="H73" s="55"/>
      <c r="I73" s="55"/>
      <c r="J73" s="55"/>
      <c r="K73" s="55"/>
      <c r="L73" s="55"/>
      <c r="M73" s="55"/>
      <c r="N73" s="55"/>
      <c r="O73" s="66" t="s">
        <v>148</v>
      </c>
    </row>
    <row r="74" spans="1:15" s="65" customFormat="1" ht="18" customHeight="1" x14ac:dyDescent="0.25">
      <c r="A74" s="58"/>
      <c r="B74" s="55">
        <v>3</v>
      </c>
      <c r="C74" s="55">
        <v>3</v>
      </c>
      <c r="D74" s="55">
        <v>2</v>
      </c>
      <c r="E74" s="55">
        <v>2</v>
      </c>
      <c r="F74" s="56" t="s">
        <v>171</v>
      </c>
      <c r="G74" s="55"/>
      <c r="H74" s="55"/>
      <c r="I74" s="55"/>
      <c r="J74" s="55"/>
      <c r="K74" s="55"/>
      <c r="L74" s="55"/>
      <c r="M74" s="55"/>
      <c r="N74" s="55"/>
      <c r="O74" s="66" t="s">
        <v>148</v>
      </c>
    </row>
    <row r="75" spans="1:15" s="65" customFormat="1" ht="18" customHeight="1" x14ac:dyDescent="0.25">
      <c r="A75" s="58">
        <v>33</v>
      </c>
      <c r="B75" s="55" t="s">
        <v>133</v>
      </c>
      <c r="C75" s="55">
        <v>3</v>
      </c>
      <c r="D75" s="55">
        <v>3</v>
      </c>
      <c r="E75" s="55">
        <v>0</v>
      </c>
      <c r="F75" s="56" t="s">
        <v>293</v>
      </c>
      <c r="G75" s="55" t="s">
        <v>133</v>
      </c>
      <c r="H75" s="55">
        <v>7</v>
      </c>
      <c r="I75" s="55">
        <v>3</v>
      </c>
      <c r="J75" s="55">
        <v>90</v>
      </c>
      <c r="K75" s="55">
        <v>30</v>
      </c>
      <c r="L75" s="55"/>
      <c r="M75" s="55"/>
      <c r="N75" s="55" t="s">
        <v>143</v>
      </c>
      <c r="O75" s="59" t="s">
        <v>148</v>
      </c>
    </row>
    <row r="76" spans="1:15" s="65" customFormat="1" ht="18" customHeight="1" thickBot="1" x14ac:dyDescent="0.3">
      <c r="A76" s="60">
        <v>34</v>
      </c>
      <c r="B76" s="70">
        <v>3</v>
      </c>
      <c r="C76" s="70">
        <v>3</v>
      </c>
      <c r="D76" s="70">
        <v>4</v>
      </c>
      <c r="E76" s="70">
        <v>0</v>
      </c>
      <c r="F76" s="71" t="s">
        <v>316</v>
      </c>
      <c r="G76" s="70">
        <v>3</v>
      </c>
      <c r="H76" s="70">
        <v>7</v>
      </c>
      <c r="I76" s="70">
        <v>3</v>
      </c>
      <c r="J76" s="70">
        <v>90</v>
      </c>
      <c r="K76" s="70">
        <v>30</v>
      </c>
      <c r="L76" s="70">
        <v>15</v>
      </c>
      <c r="M76" s="70"/>
      <c r="N76" s="70" t="s">
        <v>136</v>
      </c>
      <c r="O76" s="72" t="s">
        <v>137</v>
      </c>
    </row>
    <row r="77" spans="1:15" s="65" customFormat="1" ht="18" customHeight="1" x14ac:dyDescent="0.25">
      <c r="A77" s="82">
        <v>35</v>
      </c>
      <c r="B77" s="83" t="s">
        <v>133</v>
      </c>
      <c r="C77" s="83">
        <v>3</v>
      </c>
      <c r="D77" s="83">
        <v>5</v>
      </c>
      <c r="E77" s="89" t="s">
        <v>151</v>
      </c>
      <c r="F77" s="84" t="s">
        <v>294</v>
      </c>
      <c r="G77" s="83" t="s">
        <v>133</v>
      </c>
      <c r="H77" s="83">
        <v>8</v>
      </c>
      <c r="I77" s="86">
        <v>6</v>
      </c>
      <c r="J77" s="83">
        <v>180</v>
      </c>
      <c r="K77" s="83"/>
      <c r="L77" s="83"/>
      <c r="M77" s="83">
        <v>90</v>
      </c>
      <c r="N77" s="83" t="s">
        <v>156</v>
      </c>
      <c r="O77" s="85" t="s">
        <v>137</v>
      </c>
    </row>
    <row r="78" spans="1:15" s="65" customFormat="1" ht="18" customHeight="1" x14ac:dyDescent="0.25">
      <c r="A78" s="58"/>
      <c r="B78" s="55">
        <v>3</v>
      </c>
      <c r="C78" s="55">
        <v>3</v>
      </c>
      <c r="D78" s="55">
        <v>5</v>
      </c>
      <c r="E78" s="67" t="s">
        <v>27</v>
      </c>
      <c r="F78" s="56" t="s">
        <v>295</v>
      </c>
      <c r="G78" s="55"/>
      <c r="H78" s="55"/>
      <c r="I78" s="55"/>
      <c r="J78" s="55"/>
      <c r="K78" s="55"/>
      <c r="L78" s="55"/>
      <c r="M78" s="55"/>
      <c r="N78" s="55"/>
      <c r="O78" s="59"/>
    </row>
    <row r="79" spans="1:15" s="65" customFormat="1" ht="18" customHeight="1" x14ac:dyDescent="0.25">
      <c r="A79" s="58"/>
      <c r="B79" s="55">
        <v>3</v>
      </c>
      <c r="C79" s="55">
        <v>3</v>
      </c>
      <c r="D79" s="55">
        <v>5</v>
      </c>
      <c r="E79" s="67" t="s">
        <v>28</v>
      </c>
      <c r="F79" s="56" t="s">
        <v>296</v>
      </c>
      <c r="G79" s="55"/>
      <c r="H79" s="55"/>
      <c r="I79" s="55"/>
      <c r="J79" s="55"/>
      <c r="K79" s="55"/>
      <c r="L79" s="55"/>
      <c r="M79" s="55"/>
      <c r="N79" s="55"/>
      <c r="O79" s="59"/>
    </row>
    <row r="80" spans="1:15" s="65" customFormat="1" ht="18" customHeight="1" x14ac:dyDescent="0.25">
      <c r="A80" s="58"/>
      <c r="B80" s="55">
        <v>3</v>
      </c>
      <c r="C80" s="55">
        <v>3</v>
      </c>
      <c r="D80" s="55">
        <v>5</v>
      </c>
      <c r="E80" s="67" t="s">
        <v>29</v>
      </c>
      <c r="F80" s="56" t="s">
        <v>297</v>
      </c>
      <c r="G80" s="55"/>
      <c r="H80" s="55"/>
      <c r="I80" s="55"/>
      <c r="J80" s="55"/>
      <c r="K80" s="55"/>
      <c r="L80" s="55"/>
      <c r="M80" s="55"/>
      <c r="N80" s="55"/>
      <c r="O80" s="59"/>
    </row>
    <row r="81" spans="1:16" s="65" customFormat="1" ht="18" customHeight="1" x14ac:dyDescent="0.25">
      <c r="A81" s="58">
        <v>36</v>
      </c>
      <c r="B81" s="55" t="s">
        <v>133</v>
      </c>
      <c r="C81" s="55">
        <v>3</v>
      </c>
      <c r="D81" s="55">
        <v>6</v>
      </c>
      <c r="E81" s="55">
        <v>0</v>
      </c>
      <c r="F81" s="56" t="s">
        <v>248</v>
      </c>
      <c r="G81" s="55" t="s">
        <v>133</v>
      </c>
      <c r="H81" s="55">
        <v>8</v>
      </c>
      <c r="I81" s="73">
        <v>6</v>
      </c>
      <c r="J81" s="55">
        <v>180</v>
      </c>
      <c r="K81" s="55"/>
      <c r="L81" s="55"/>
      <c r="M81" s="55">
        <v>90</v>
      </c>
      <c r="N81" s="55" t="s">
        <v>156</v>
      </c>
      <c r="O81" s="59" t="s">
        <v>137</v>
      </c>
    </row>
    <row r="82" spans="1:16" s="65" customFormat="1" ht="18" customHeight="1" x14ac:dyDescent="0.25">
      <c r="A82" s="58"/>
      <c r="B82" s="55">
        <v>3</v>
      </c>
      <c r="C82" s="55">
        <v>3</v>
      </c>
      <c r="D82" s="55">
        <v>6</v>
      </c>
      <c r="E82" s="55">
        <v>1</v>
      </c>
      <c r="F82" s="56" t="s">
        <v>298</v>
      </c>
      <c r="G82" s="55"/>
      <c r="H82" s="55"/>
      <c r="I82" s="55"/>
      <c r="J82" s="55"/>
      <c r="K82" s="55"/>
      <c r="L82" s="55"/>
      <c r="M82" s="55"/>
      <c r="N82" s="55"/>
      <c r="O82" s="59"/>
    </row>
    <row r="83" spans="1:16" s="65" customFormat="1" ht="18" customHeight="1" x14ac:dyDescent="0.25">
      <c r="A83" s="58"/>
      <c r="B83" s="55">
        <v>3</v>
      </c>
      <c r="C83" s="55">
        <v>3</v>
      </c>
      <c r="D83" s="55">
        <v>6</v>
      </c>
      <c r="E83" s="55">
        <v>2</v>
      </c>
      <c r="F83" s="56" t="s">
        <v>299</v>
      </c>
      <c r="G83" s="55"/>
      <c r="H83" s="55"/>
      <c r="I83" s="55"/>
      <c r="J83" s="55"/>
      <c r="K83" s="55"/>
      <c r="L83" s="55"/>
      <c r="M83" s="55"/>
      <c r="N83" s="55"/>
      <c r="O83" s="59"/>
    </row>
    <row r="84" spans="1:16" s="65" customFormat="1" ht="18" customHeight="1" x14ac:dyDescent="0.25">
      <c r="A84" s="58">
        <v>37</v>
      </c>
      <c r="B84" s="55" t="s">
        <v>133</v>
      </c>
      <c r="C84" s="55">
        <v>3</v>
      </c>
      <c r="D84" s="55">
        <v>7</v>
      </c>
      <c r="E84" s="55">
        <v>0</v>
      </c>
      <c r="F84" s="56" t="s">
        <v>172</v>
      </c>
      <c r="G84" s="55" t="s">
        <v>133</v>
      </c>
      <c r="H84" s="55">
        <v>8</v>
      </c>
      <c r="I84" s="55">
        <v>4</v>
      </c>
      <c r="J84" s="55">
        <v>120</v>
      </c>
      <c r="K84" s="55">
        <v>30</v>
      </c>
      <c r="L84" s="55">
        <v>15</v>
      </c>
      <c r="M84" s="55"/>
      <c r="N84" s="55" t="s">
        <v>136</v>
      </c>
      <c r="O84" s="59" t="s">
        <v>137</v>
      </c>
    </row>
    <row r="85" spans="1:16" s="65" customFormat="1" ht="18" customHeight="1" x14ac:dyDescent="0.25">
      <c r="A85" s="58"/>
      <c r="B85" s="55">
        <v>3</v>
      </c>
      <c r="C85" s="55">
        <v>3</v>
      </c>
      <c r="D85" s="55">
        <v>7</v>
      </c>
      <c r="E85" s="55">
        <v>1</v>
      </c>
      <c r="F85" s="56" t="s">
        <v>173</v>
      </c>
      <c r="G85" s="55"/>
      <c r="H85" s="55"/>
      <c r="I85" s="55"/>
      <c r="J85" s="55"/>
      <c r="K85" s="55"/>
      <c r="L85" s="55"/>
      <c r="M85" s="55"/>
      <c r="N85" s="55"/>
      <c r="O85" s="59"/>
    </row>
    <row r="86" spans="1:16" s="65" customFormat="1" ht="18" customHeight="1" thickBot="1" x14ac:dyDescent="0.3">
      <c r="A86" s="92"/>
      <c r="B86" s="93">
        <v>3</v>
      </c>
      <c r="C86" s="93">
        <v>3</v>
      </c>
      <c r="D86" s="93">
        <v>7</v>
      </c>
      <c r="E86" s="93">
        <v>2</v>
      </c>
      <c r="F86" s="94" t="s">
        <v>174</v>
      </c>
      <c r="G86" s="93"/>
      <c r="H86" s="93"/>
      <c r="I86" s="93"/>
      <c r="J86" s="93"/>
      <c r="K86" s="93"/>
      <c r="L86" s="93"/>
      <c r="M86" s="93"/>
      <c r="N86" s="93"/>
      <c r="O86" s="95"/>
    </row>
    <row r="87" spans="1:16" s="65" customFormat="1" ht="31.5" customHeight="1" x14ac:dyDescent="0.25">
      <c r="A87" s="351" t="s">
        <v>314</v>
      </c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3"/>
    </row>
    <row r="88" spans="1:16" s="65" customFormat="1" ht="17.25" customHeight="1" x14ac:dyDescent="0.25">
      <c r="A88" s="58">
        <v>1</v>
      </c>
      <c r="B88" s="55" t="s">
        <v>176</v>
      </c>
      <c r="C88" s="55">
        <v>0</v>
      </c>
      <c r="D88" s="55">
        <v>1</v>
      </c>
      <c r="E88" s="55">
        <v>0</v>
      </c>
      <c r="F88" s="56" t="s">
        <v>177</v>
      </c>
      <c r="G88" s="55" t="s">
        <v>176</v>
      </c>
      <c r="H88" s="55">
        <v>2</v>
      </c>
      <c r="I88" s="55">
        <v>3</v>
      </c>
      <c r="J88" s="55">
        <v>90</v>
      </c>
      <c r="K88" s="55">
        <v>30</v>
      </c>
      <c r="L88" s="55"/>
      <c r="M88" s="55"/>
      <c r="N88" s="55" t="s">
        <v>143</v>
      </c>
      <c r="O88" s="59" t="s">
        <v>137</v>
      </c>
      <c r="P88" s="64"/>
    </row>
    <row r="89" spans="1:16" s="65" customFormat="1" ht="24.75" customHeight="1" x14ac:dyDescent="0.25">
      <c r="A89" s="58">
        <v>2</v>
      </c>
      <c r="B89" s="55" t="s">
        <v>176</v>
      </c>
      <c r="C89" s="55">
        <v>0</v>
      </c>
      <c r="D89" s="55">
        <v>2</v>
      </c>
      <c r="E89" s="55">
        <v>0</v>
      </c>
      <c r="F89" s="56" t="s">
        <v>178</v>
      </c>
      <c r="G89" s="55" t="s">
        <v>176</v>
      </c>
      <c r="H89" s="55">
        <v>2</v>
      </c>
      <c r="I89" s="55">
        <v>3</v>
      </c>
      <c r="J89" s="55">
        <v>90</v>
      </c>
      <c r="K89" s="55">
        <v>30</v>
      </c>
      <c r="L89" s="56"/>
      <c r="M89" s="56"/>
      <c r="N89" s="55" t="s">
        <v>143</v>
      </c>
      <c r="O89" s="59" t="s">
        <v>137</v>
      </c>
      <c r="P89" s="64"/>
    </row>
    <row r="90" spans="1:16" s="65" customFormat="1" ht="17.25" customHeight="1" x14ac:dyDescent="0.25">
      <c r="A90" s="58">
        <v>3</v>
      </c>
      <c r="B90" s="55" t="s">
        <v>176</v>
      </c>
      <c r="C90" s="55">
        <v>0</v>
      </c>
      <c r="D90" s="55">
        <v>3</v>
      </c>
      <c r="E90" s="55">
        <v>0</v>
      </c>
      <c r="F90" s="56" t="s">
        <v>247</v>
      </c>
      <c r="G90" s="55" t="s">
        <v>176</v>
      </c>
      <c r="H90" s="55">
        <v>2</v>
      </c>
      <c r="I90" s="55">
        <v>3</v>
      </c>
      <c r="J90" s="55">
        <v>90</v>
      </c>
      <c r="K90" s="55"/>
      <c r="L90" s="56"/>
      <c r="M90" s="55">
        <v>30</v>
      </c>
      <c r="N90" s="55" t="s">
        <v>194</v>
      </c>
      <c r="O90" s="59" t="s">
        <v>137</v>
      </c>
      <c r="P90" s="64"/>
    </row>
    <row r="91" spans="1:16" s="65" customFormat="1" ht="24.75" customHeight="1" x14ac:dyDescent="0.25">
      <c r="A91" s="232">
        <v>4</v>
      </c>
      <c r="B91" s="233" t="s">
        <v>176</v>
      </c>
      <c r="C91" s="233">
        <v>2</v>
      </c>
      <c r="D91" s="233">
        <v>8</v>
      </c>
      <c r="E91" s="233">
        <v>0</v>
      </c>
      <c r="F91" s="234" t="s">
        <v>339</v>
      </c>
      <c r="G91" s="233" t="s">
        <v>176</v>
      </c>
      <c r="H91" s="233">
        <v>2</v>
      </c>
      <c r="I91" s="235">
        <v>3</v>
      </c>
      <c r="J91" s="233">
        <v>90</v>
      </c>
      <c r="K91" s="233">
        <v>30</v>
      </c>
      <c r="L91" s="233"/>
      <c r="M91" s="234"/>
      <c r="N91" s="233" t="s">
        <v>143</v>
      </c>
      <c r="O91" s="236" t="s">
        <v>137</v>
      </c>
      <c r="P91" s="64"/>
    </row>
    <row r="92" spans="1:16" s="65" customFormat="1" ht="17.25" customHeight="1" x14ac:dyDescent="0.25">
      <c r="A92" s="58">
        <v>5</v>
      </c>
      <c r="B92" s="55" t="s">
        <v>176</v>
      </c>
      <c r="C92" s="55">
        <v>0</v>
      </c>
      <c r="D92" s="55">
        <v>4</v>
      </c>
      <c r="E92" s="55">
        <v>0</v>
      </c>
      <c r="F92" s="56" t="s">
        <v>179</v>
      </c>
      <c r="G92" s="55" t="s">
        <v>176</v>
      </c>
      <c r="H92" s="55">
        <v>3</v>
      </c>
      <c r="I92" s="55">
        <v>3</v>
      </c>
      <c r="J92" s="55">
        <v>90</v>
      </c>
      <c r="K92" s="55">
        <v>30</v>
      </c>
      <c r="L92" s="56"/>
      <c r="M92" s="56"/>
      <c r="N92" s="55" t="s">
        <v>143</v>
      </c>
      <c r="O92" s="66" t="s">
        <v>148</v>
      </c>
      <c r="P92" s="64"/>
    </row>
    <row r="93" spans="1:16" s="65" customFormat="1" ht="17.25" customHeight="1" x14ac:dyDescent="0.25">
      <c r="A93" s="58">
        <v>6</v>
      </c>
      <c r="B93" s="55" t="s">
        <v>176</v>
      </c>
      <c r="C93" s="55">
        <v>0</v>
      </c>
      <c r="D93" s="55">
        <v>5</v>
      </c>
      <c r="E93" s="55">
        <v>0</v>
      </c>
      <c r="F93" s="56" t="s">
        <v>180</v>
      </c>
      <c r="G93" s="55" t="s">
        <v>176</v>
      </c>
      <c r="H93" s="55">
        <v>3</v>
      </c>
      <c r="I93" s="55">
        <v>3</v>
      </c>
      <c r="J93" s="55">
        <v>90</v>
      </c>
      <c r="K93" s="55">
        <v>30</v>
      </c>
      <c r="L93" s="56"/>
      <c r="M93" s="56"/>
      <c r="N93" s="55" t="s">
        <v>143</v>
      </c>
      <c r="O93" s="66" t="s">
        <v>148</v>
      </c>
      <c r="P93" s="64"/>
    </row>
    <row r="94" spans="1:16" s="65" customFormat="1" ht="17.25" customHeight="1" x14ac:dyDescent="0.25">
      <c r="A94" s="58">
        <v>7</v>
      </c>
      <c r="B94" s="55" t="s">
        <v>176</v>
      </c>
      <c r="C94" s="55">
        <v>0</v>
      </c>
      <c r="D94" s="55">
        <v>6</v>
      </c>
      <c r="E94" s="55">
        <v>0</v>
      </c>
      <c r="F94" s="56" t="s">
        <v>195</v>
      </c>
      <c r="G94" s="55" t="s">
        <v>176</v>
      </c>
      <c r="H94" s="55">
        <v>3</v>
      </c>
      <c r="I94" s="55">
        <v>3</v>
      </c>
      <c r="J94" s="55">
        <v>90</v>
      </c>
      <c r="K94" s="55">
        <v>15</v>
      </c>
      <c r="L94" s="55">
        <v>15</v>
      </c>
      <c r="M94" s="56"/>
      <c r="N94" s="55" t="s">
        <v>196</v>
      </c>
      <c r="O94" s="66" t="s">
        <v>148</v>
      </c>
      <c r="P94" s="64"/>
    </row>
    <row r="95" spans="1:16" s="65" customFormat="1" ht="17.25" customHeight="1" x14ac:dyDescent="0.25">
      <c r="A95" s="58">
        <v>8</v>
      </c>
      <c r="B95" s="55" t="s">
        <v>176</v>
      </c>
      <c r="C95" s="55">
        <v>0</v>
      </c>
      <c r="D95" s="55">
        <v>7</v>
      </c>
      <c r="E95" s="55">
        <v>0</v>
      </c>
      <c r="F95" s="56" t="s">
        <v>181</v>
      </c>
      <c r="G95" s="55" t="s">
        <v>176</v>
      </c>
      <c r="H95" s="55">
        <v>5</v>
      </c>
      <c r="I95" s="73">
        <v>3</v>
      </c>
      <c r="J95" s="55">
        <v>90</v>
      </c>
      <c r="K95" s="55">
        <v>30</v>
      </c>
      <c r="L95" s="56"/>
      <c r="M95" s="56"/>
      <c r="N95" s="55" t="s">
        <v>143</v>
      </c>
      <c r="O95" s="59" t="s">
        <v>137</v>
      </c>
      <c r="P95" s="64"/>
    </row>
    <row r="96" spans="1:16" s="65" customFormat="1" ht="17.25" customHeight="1" x14ac:dyDescent="0.25">
      <c r="A96" s="58">
        <v>9</v>
      </c>
      <c r="B96" s="55" t="s">
        <v>176</v>
      </c>
      <c r="C96" s="55">
        <v>0</v>
      </c>
      <c r="D96" s="55">
        <v>8</v>
      </c>
      <c r="E96" s="55">
        <v>0</v>
      </c>
      <c r="F96" s="56" t="s">
        <v>300</v>
      </c>
      <c r="G96" s="55" t="s">
        <v>176</v>
      </c>
      <c r="H96" s="55">
        <v>5</v>
      </c>
      <c r="I96" s="55">
        <v>3</v>
      </c>
      <c r="J96" s="55">
        <v>90</v>
      </c>
      <c r="K96" s="55">
        <v>30</v>
      </c>
      <c r="L96" s="56"/>
      <c r="M96" s="56"/>
      <c r="N96" s="55" t="s">
        <v>143</v>
      </c>
      <c r="O96" s="59" t="s">
        <v>137</v>
      </c>
      <c r="P96" s="64"/>
    </row>
    <row r="97" spans="1:16" s="65" customFormat="1" ht="17.25" customHeight="1" x14ac:dyDescent="0.25">
      <c r="A97" s="58">
        <v>10</v>
      </c>
      <c r="B97" s="55" t="s">
        <v>133</v>
      </c>
      <c r="C97" s="55">
        <v>3</v>
      </c>
      <c r="D97" s="55">
        <v>9</v>
      </c>
      <c r="E97" s="55">
        <v>0</v>
      </c>
      <c r="F97" s="56" t="s">
        <v>182</v>
      </c>
      <c r="G97" s="55" t="s">
        <v>176</v>
      </c>
      <c r="H97" s="55">
        <v>5</v>
      </c>
      <c r="I97" s="55">
        <v>4</v>
      </c>
      <c r="J97" s="55">
        <v>120</v>
      </c>
      <c r="K97" s="55">
        <v>60</v>
      </c>
      <c r="L97" s="56"/>
      <c r="M97" s="56"/>
      <c r="N97" s="55" t="s">
        <v>199</v>
      </c>
      <c r="O97" s="59" t="s">
        <v>137</v>
      </c>
      <c r="P97" s="64"/>
    </row>
    <row r="98" spans="1:16" s="65" customFormat="1" ht="17.25" customHeight="1" x14ac:dyDescent="0.25">
      <c r="A98" s="58">
        <v>11</v>
      </c>
      <c r="B98" s="220" t="s">
        <v>176</v>
      </c>
      <c r="C98" s="220">
        <v>2</v>
      </c>
      <c r="D98" s="220">
        <v>2</v>
      </c>
      <c r="E98" s="220">
        <v>0</v>
      </c>
      <c r="F98" s="221" t="s">
        <v>337</v>
      </c>
      <c r="G98" s="220" t="s">
        <v>176</v>
      </c>
      <c r="H98" s="220">
        <v>5</v>
      </c>
      <c r="I98" s="225">
        <v>3</v>
      </c>
      <c r="J98" s="220">
        <v>90</v>
      </c>
      <c r="K98" s="220">
        <v>30</v>
      </c>
      <c r="L98" s="220"/>
      <c r="M98" s="221"/>
      <c r="N98" s="220" t="s">
        <v>143</v>
      </c>
      <c r="O98" s="222" t="s">
        <v>148</v>
      </c>
      <c r="P98" s="64"/>
    </row>
    <row r="99" spans="1:16" s="65" customFormat="1" ht="25.5" customHeight="1" x14ac:dyDescent="0.25">
      <c r="A99" s="58">
        <v>11</v>
      </c>
      <c r="B99" s="220" t="s">
        <v>176</v>
      </c>
      <c r="C99" s="220">
        <v>2</v>
      </c>
      <c r="D99" s="220">
        <v>3</v>
      </c>
      <c r="E99" s="220">
        <v>0</v>
      </c>
      <c r="F99" s="221" t="s">
        <v>338</v>
      </c>
      <c r="G99" s="220" t="s">
        <v>176</v>
      </c>
      <c r="H99" s="220">
        <v>5</v>
      </c>
      <c r="I99" s="220">
        <v>3</v>
      </c>
      <c r="J99" s="220">
        <v>90</v>
      </c>
      <c r="K99" s="220">
        <v>15</v>
      </c>
      <c r="L99" s="220">
        <v>15</v>
      </c>
      <c r="M99" s="221"/>
      <c r="N99" s="220" t="s">
        <v>196</v>
      </c>
      <c r="O99" s="222" t="s">
        <v>137</v>
      </c>
      <c r="P99" s="64"/>
    </row>
    <row r="100" spans="1:16" s="65" customFormat="1" ht="17.25" customHeight="1" x14ac:dyDescent="0.25">
      <c r="A100" s="58">
        <v>12</v>
      </c>
      <c r="B100" s="55" t="s">
        <v>176</v>
      </c>
      <c r="C100" s="55">
        <v>0</v>
      </c>
      <c r="D100" s="55">
        <v>9</v>
      </c>
      <c r="E100" s="55">
        <v>0</v>
      </c>
      <c r="F100" s="56" t="s">
        <v>183</v>
      </c>
      <c r="G100" s="55" t="s">
        <v>176</v>
      </c>
      <c r="H100" s="55">
        <v>6</v>
      </c>
      <c r="I100" s="55">
        <v>3</v>
      </c>
      <c r="J100" s="55">
        <v>90</v>
      </c>
      <c r="K100" s="55">
        <v>30</v>
      </c>
      <c r="L100" s="56"/>
      <c r="M100" s="56"/>
      <c r="N100" s="55" t="s">
        <v>143</v>
      </c>
      <c r="O100" s="59" t="s">
        <v>137</v>
      </c>
      <c r="P100" s="64"/>
    </row>
    <row r="101" spans="1:16" s="65" customFormat="1" ht="17.25" customHeight="1" x14ac:dyDescent="0.25">
      <c r="A101" s="58">
        <v>13</v>
      </c>
      <c r="B101" s="55" t="s">
        <v>176</v>
      </c>
      <c r="C101" s="55">
        <v>1</v>
      </c>
      <c r="D101" s="55">
        <v>0</v>
      </c>
      <c r="E101" s="55">
        <v>0</v>
      </c>
      <c r="F101" s="56" t="s">
        <v>184</v>
      </c>
      <c r="G101" s="55" t="s">
        <v>176</v>
      </c>
      <c r="H101" s="55">
        <v>6</v>
      </c>
      <c r="I101" s="55">
        <v>3</v>
      </c>
      <c r="J101" s="55">
        <v>90</v>
      </c>
      <c r="K101" s="55">
        <v>30</v>
      </c>
      <c r="L101" s="56"/>
      <c r="M101" s="56"/>
      <c r="N101" s="55" t="s">
        <v>143</v>
      </c>
      <c r="O101" s="66" t="s">
        <v>148</v>
      </c>
      <c r="P101" s="64"/>
    </row>
    <row r="102" spans="1:16" s="65" customFormat="1" ht="17.25" customHeight="1" x14ac:dyDescent="0.25">
      <c r="A102" s="58">
        <v>14</v>
      </c>
      <c r="B102" s="55" t="s">
        <v>176</v>
      </c>
      <c r="C102" s="55">
        <v>1</v>
      </c>
      <c r="D102" s="55">
        <v>1</v>
      </c>
      <c r="E102" s="55">
        <v>0</v>
      </c>
      <c r="F102" s="56" t="s">
        <v>185</v>
      </c>
      <c r="G102" s="55" t="s">
        <v>176</v>
      </c>
      <c r="H102" s="55">
        <v>6</v>
      </c>
      <c r="I102" s="73">
        <v>3</v>
      </c>
      <c r="J102" s="55">
        <v>90</v>
      </c>
      <c r="K102" s="55">
        <v>30</v>
      </c>
      <c r="L102" s="56"/>
      <c r="M102" s="56"/>
      <c r="N102" s="55" t="s">
        <v>143</v>
      </c>
      <c r="O102" s="59" t="s">
        <v>148</v>
      </c>
      <c r="P102" s="64"/>
    </row>
    <row r="103" spans="1:16" s="65" customFormat="1" ht="17.25" customHeight="1" x14ac:dyDescent="0.25">
      <c r="A103" s="219">
        <v>15</v>
      </c>
      <c r="B103" s="55" t="s">
        <v>176</v>
      </c>
      <c r="C103" s="55">
        <v>1</v>
      </c>
      <c r="D103" s="55">
        <v>2</v>
      </c>
      <c r="E103" s="55">
        <v>0</v>
      </c>
      <c r="F103" s="56" t="s">
        <v>186</v>
      </c>
      <c r="G103" s="55" t="s">
        <v>176</v>
      </c>
      <c r="H103" s="55">
        <v>6</v>
      </c>
      <c r="I103" s="55">
        <v>3</v>
      </c>
      <c r="J103" s="55">
        <v>90</v>
      </c>
      <c r="K103" s="55">
        <v>30</v>
      </c>
      <c r="L103" s="56"/>
      <c r="M103" s="56"/>
      <c r="N103" s="55" t="s">
        <v>143</v>
      </c>
      <c r="O103" s="59" t="s">
        <v>148</v>
      </c>
      <c r="P103" s="64"/>
    </row>
    <row r="104" spans="1:16" s="65" customFormat="1" ht="17.25" customHeight="1" x14ac:dyDescent="0.25">
      <c r="A104" s="219">
        <v>15</v>
      </c>
      <c r="B104" s="220" t="s">
        <v>176</v>
      </c>
      <c r="C104" s="220">
        <v>2</v>
      </c>
      <c r="D104" s="220">
        <v>4</v>
      </c>
      <c r="E104" s="220">
        <v>0</v>
      </c>
      <c r="F104" s="221" t="s">
        <v>335</v>
      </c>
      <c r="G104" s="220" t="s">
        <v>176</v>
      </c>
      <c r="H104" s="220">
        <v>6</v>
      </c>
      <c r="I104" s="220">
        <v>3</v>
      </c>
      <c r="J104" s="220">
        <v>90</v>
      </c>
      <c r="K104" s="220"/>
      <c r="L104" s="220"/>
      <c r="M104" s="220">
        <v>30</v>
      </c>
      <c r="N104" s="220" t="s">
        <v>194</v>
      </c>
      <c r="O104" s="222" t="s">
        <v>137</v>
      </c>
      <c r="P104" s="64"/>
    </row>
    <row r="105" spans="1:16" s="65" customFormat="1" ht="17.25" customHeight="1" x14ac:dyDescent="0.25">
      <c r="A105" s="219">
        <v>16</v>
      </c>
      <c r="B105" s="220" t="s">
        <v>176</v>
      </c>
      <c r="C105" s="220">
        <v>1</v>
      </c>
      <c r="D105" s="220">
        <v>3</v>
      </c>
      <c r="E105" s="220">
        <v>0</v>
      </c>
      <c r="F105" s="221" t="s">
        <v>245</v>
      </c>
      <c r="G105" s="220" t="s">
        <v>176</v>
      </c>
      <c r="H105" s="220">
        <v>7</v>
      </c>
      <c r="I105" s="220">
        <v>3</v>
      </c>
      <c r="J105" s="220">
        <v>90</v>
      </c>
      <c r="K105" s="220"/>
      <c r="L105" s="221"/>
      <c r="M105" s="220">
        <v>30</v>
      </c>
      <c r="N105" s="220" t="s">
        <v>194</v>
      </c>
      <c r="O105" s="223" t="s">
        <v>187</v>
      </c>
      <c r="P105" s="64"/>
    </row>
    <row r="106" spans="1:16" s="65" customFormat="1" ht="17.25" customHeight="1" x14ac:dyDescent="0.25">
      <c r="A106" s="219">
        <v>17</v>
      </c>
      <c r="B106" s="220" t="s">
        <v>176</v>
      </c>
      <c r="C106" s="220">
        <v>1</v>
      </c>
      <c r="D106" s="220">
        <v>4</v>
      </c>
      <c r="E106" s="220">
        <v>0</v>
      </c>
      <c r="F106" s="221" t="s">
        <v>188</v>
      </c>
      <c r="G106" s="220" t="s">
        <v>176</v>
      </c>
      <c r="H106" s="220">
        <v>7</v>
      </c>
      <c r="I106" s="220">
        <v>3</v>
      </c>
      <c r="J106" s="220">
        <v>90</v>
      </c>
      <c r="K106" s="220">
        <v>30</v>
      </c>
      <c r="L106" s="221"/>
      <c r="M106" s="221"/>
      <c r="N106" s="220" t="s">
        <v>143</v>
      </c>
      <c r="O106" s="222" t="s">
        <v>148</v>
      </c>
      <c r="P106" s="64"/>
    </row>
    <row r="107" spans="1:16" s="65" customFormat="1" ht="17.25" customHeight="1" x14ac:dyDescent="0.25">
      <c r="A107" s="224">
        <v>18</v>
      </c>
      <c r="B107" s="220" t="s">
        <v>176</v>
      </c>
      <c r="C107" s="220">
        <v>1</v>
      </c>
      <c r="D107" s="220">
        <v>5</v>
      </c>
      <c r="E107" s="220">
        <v>0</v>
      </c>
      <c r="F107" s="221" t="s">
        <v>189</v>
      </c>
      <c r="G107" s="220" t="s">
        <v>176</v>
      </c>
      <c r="H107" s="220">
        <v>7</v>
      </c>
      <c r="I107" s="220">
        <v>3</v>
      </c>
      <c r="J107" s="220">
        <v>90</v>
      </c>
      <c r="K107" s="220">
        <v>30</v>
      </c>
      <c r="L107" s="221"/>
      <c r="M107" s="221"/>
      <c r="N107" s="220" t="s">
        <v>143</v>
      </c>
      <c r="O107" s="222" t="s">
        <v>148</v>
      </c>
      <c r="P107" s="64"/>
    </row>
    <row r="108" spans="1:16" s="65" customFormat="1" ht="23.25" customHeight="1" x14ac:dyDescent="0.25">
      <c r="A108" s="224">
        <v>18</v>
      </c>
      <c r="B108" s="220" t="s">
        <v>176</v>
      </c>
      <c r="C108" s="220">
        <v>1</v>
      </c>
      <c r="D108" s="220">
        <v>6</v>
      </c>
      <c r="E108" s="220">
        <v>0</v>
      </c>
      <c r="F108" s="221" t="s">
        <v>334</v>
      </c>
      <c r="G108" s="220" t="s">
        <v>176</v>
      </c>
      <c r="H108" s="220">
        <v>7</v>
      </c>
      <c r="I108" s="225">
        <v>3</v>
      </c>
      <c r="J108" s="220">
        <v>90</v>
      </c>
      <c r="K108" s="220">
        <v>30</v>
      </c>
      <c r="L108" s="221"/>
      <c r="M108" s="221"/>
      <c r="N108" s="220" t="s">
        <v>143</v>
      </c>
      <c r="O108" s="226" t="s">
        <v>148</v>
      </c>
      <c r="P108" s="64"/>
    </row>
    <row r="109" spans="1:16" s="65" customFormat="1" ht="23.25" customHeight="1" x14ac:dyDescent="0.25">
      <c r="A109" s="219">
        <v>19</v>
      </c>
      <c r="B109" s="220" t="s">
        <v>176</v>
      </c>
      <c r="C109" s="220">
        <v>2</v>
      </c>
      <c r="D109" s="220">
        <v>5</v>
      </c>
      <c r="E109" s="220">
        <v>0</v>
      </c>
      <c r="F109" s="221" t="s">
        <v>333</v>
      </c>
      <c r="G109" s="220" t="s">
        <v>176</v>
      </c>
      <c r="H109" s="220">
        <v>7</v>
      </c>
      <c r="I109" s="225">
        <v>3</v>
      </c>
      <c r="J109" s="220">
        <v>90</v>
      </c>
      <c r="K109" s="220"/>
      <c r="L109" s="221"/>
      <c r="M109" s="220">
        <v>30</v>
      </c>
      <c r="N109" s="220" t="s">
        <v>194</v>
      </c>
      <c r="O109" s="226" t="s">
        <v>137</v>
      </c>
      <c r="P109" s="64"/>
    </row>
    <row r="110" spans="1:16" s="65" customFormat="1" ht="17.25" customHeight="1" x14ac:dyDescent="0.25">
      <c r="A110" s="219">
        <v>20</v>
      </c>
      <c r="B110" s="220" t="s">
        <v>176</v>
      </c>
      <c r="C110" s="220">
        <v>1</v>
      </c>
      <c r="D110" s="220">
        <v>7</v>
      </c>
      <c r="E110" s="220">
        <v>0</v>
      </c>
      <c r="F110" s="221" t="s">
        <v>246</v>
      </c>
      <c r="G110" s="220" t="s">
        <v>176</v>
      </c>
      <c r="H110" s="220">
        <v>8</v>
      </c>
      <c r="I110" s="220">
        <v>3</v>
      </c>
      <c r="J110" s="220">
        <v>90</v>
      </c>
      <c r="K110" s="220"/>
      <c r="L110" s="221"/>
      <c r="M110" s="220">
        <v>30</v>
      </c>
      <c r="N110" s="220" t="s">
        <v>194</v>
      </c>
      <c r="O110" s="222" t="s">
        <v>137</v>
      </c>
      <c r="P110" s="64"/>
    </row>
    <row r="111" spans="1:16" s="65" customFormat="1" ht="17.25" customHeight="1" x14ac:dyDescent="0.25">
      <c r="A111" s="219">
        <v>21</v>
      </c>
      <c r="B111" s="220" t="s">
        <v>176</v>
      </c>
      <c r="C111" s="220">
        <v>1</v>
      </c>
      <c r="D111" s="220">
        <v>8</v>
      </c>
      <c r="E111" s="220">
        <v>0</v>
      </c>
      <c r="F111" s="221" t="s">
        <v>190</v>
      </c>
      <c r="G111" s="220" t="s">
        <v>176</v>
      </c>
      <c r="H111" s="220">
        <v>8</v>
      </c>
      <c r="I111" s="220">
        <v>3</v>
      </c>
      <c r="J111" s="220">
        <v>90</v>
      </c>
      <c r="K111" s="220">
        <v>30</v>
      </c>
      <c r="L111" s="221"/>
      <c r="M111" s="221"/>
      <c r="N111" s="220" t="s">
        <v>143</v>
      </c>
      <c r="O111" s="222" t="s">
        <v>148</v>
      </c>
      <c r="P111" s="64"/>
    </row>
    <row r="112" spans="1:16" s="65" customFormat="1" ht="17.25" customHeight="1" x14ac:dyDescent="0.25">
      <c r="A112" s="219">
        <v>22</v>
      </c>
      <c r="B112" s="220" t="s">
        <v>176</v>
      </c>
      <c r="C112" s="220">
        <v>1</v>
      </c>
      <c r="D112" s="220">
        <v>9</v>
      </c>
      <c r="E112" s="220">
        <v>0</v>
      </c>
      <c r="F112" s="221" t="s">
        <v>191</v>
      </c>
      <c r="G112" s="220" t="s">
        <v>176</v>
      </c>
      <c r="H112" s="220">
        <v>8</v>
      </c>
      <c r="I112" s="220">
        <v>3</v>
      </c>
      <c r="J112" s="220">
        <v>90</v>
      </c>
      <c r="K112" s="220">
        <v>30</v>
      </c>
      <c r="L112" s="221"/>
      <c r="M112" s="221"/>
      <c r="N112" s="220" t="s">
        <v>143</v>
      </c>
      <c r="O112" s="222" t="s">
        <v>137</v>
      </c>
      <c r="P112" s="64"/>
    </row>
    <row r="113" spans="1:16" s="65" customFormat="1" ht="17.25" customHeight="1" x14ac:dyDescent="0.25">
      <c r="A113" s="219">
        <v>23</v>
      </c>
      <c r="B113" s="220" t="s">
        <v>176</v>
      </c>
      <c r="C113" s="220">
        <v>2</v>
      </c>
      <c r="D113" s="220">
        <v>0</v>
      </c>
      <c r="E113" s="220">
        <v>0</v>
      </c>
      <c r="F113" s="221" t="s">
        <v>192</v>
      </c>
      <c r="G113" s="220" t="s">
        <v>176</v>
      </c>
      <c r="H113" s="220">
        <v>8</v>
      </c>
      <c r="I113" s="225">
        <v>3</v>
      </c>
      <c r="J113" s="220">
        <v>90</v>
      </c>
      <c r="K113" s="220">
        <v>30</v>
      </c>
      <c r="L113" s="221"/>
      <c r="M113" s="221"/>
      <c r="N113" s="220" t="s">
        <v>143</v>
      </c>
      <c r="O113" s="222" t="s">
        <v>137</v>
      </c>
      <c r="P113" s="64"/>
    </row>
    <row r="114" spans="1:16" s="65" customFormat="1" ht="17.25" customHeight="1" thickBot="1" x14ac:dyDescent="0.3">
      <c r="A114" s="231">
        <v>24</v>
      </c>
      <c r="B114" s="227" t="s">
        <v>176</v>
      </c>
      <c r="C114" s="227">
        <v>2</v>
      </c>
      <c r="D114" s="227">
        <v>1</v>
      </c>
      <c r="E114" s="227">
        <v>0</v>
      </c>
      <c r="F114" s="228" t="s">
        <v>336</v>
      </c>
      <c r="G114" s="227" t="s">
        <v>176</v>
      </c>
      <c r="H114" s="227">
        <v>8</v>
      </c>
      <c r="I114" s="229">
        <v>3</v>
      </c>
      <c r="J114" s="227">
        <v>90</v>
      </c>
      <c r="K114" s="227">
        <v>15</v>
      </c>
      <c r="L114" s="227">
        <v>15</v>
      </c>
      <c r="M114" s="228"/>
      <c r="N114" s="227" t="s">
        <v>196</v>
      </c>
      <c r="O114" s="230" t="s">
        <v>137</v>
      </c>
      <c r="P114" s="64"/>
    </row>
    <row r="116" spans="1:16" s="65" customFormat="1" ht="17.25" customHeight="1" x14ac:dyDescent="0.25">
      <c r="A116" s="360" t="s">
        <v>315</v>
      </c>
      <c r="B116" s="361"/>
      <c r="C116" s="361"/>
      <c r="D116" s="361"/>
      <c r="E116" s="361"/>
      <c r="F116" s="361"/>
      <c r="G116" s="361"/>
      <c r="H116" s="361"/>
      <c r="I116" s="361"/>
      <c r="J116" s="361"/>
      <c r="K116" s="361"/>
      <c r="L116" s="361"/>
      <c r="M116" s="361"/>
      <c r="N116" s="361"/>
      <c r="O116" s="362"/>
      <c r="P116" s="64"/>
    </row>
    <row r="117" spans="1:16" s="65" customFormat="1" ht="18" customHeight="1" x14ac:dyDescent="0.25">
      <c r="A117" s="357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9"/>
    </row>
    <row r="118" spans="1:16" s="110" customFormat="1" ht="18" customHeight="1" x14ac:dyDescent="0.25">
      <c r="A118" s="51">
        <v>1</v>
      </c>
      <c r="B118" s="74" t="s">
        <v>210</v>
      </c>
      <c r="C118" s="79">
        <v>0</v>
      </c>
      <c r="D118" s="79">
        <v>1</v>
      </c>
      <c r="E118" s="74">
        <v>0</v>
      </c>
      <c r="F118" s="52" t="s">
        <v>302</v>
      </c>
      <c r="G118" s="74" t="s">
        <v>210</v>
      </c>
      <c r="H118" s="74">
        <v>1</v>
      </c>
      <c r="I118" s="74">
        <v>4</v>
      </c>
      <c r="J118" s="74">
        <v>120</v>
      </c>
      <c r="K118" s="74"/>
      <c r="L118" s="74"/>
      <c r="M118" s="74">
        <v>60</v>
      </c>
      <c r="N118" s="74" t="s">
        <v>140</v>
      </c>
      <c r="O118" s="96" t="s">
        <v>137</v>
      </c>
    </row>
    <row r="119" spans="1:16" s="65" customFormat="1" ht="18" customHeight="1" x14ac:dyDescent="0.25">
      <c r="A119" s="51">
        <v>2</v>
      </c>
      <c r="B119" s="74" t="s">
        <v>210</v>
      </c>
      <c r="C119" s="79">
        <v>0</v>
      </c>
      <c r="D119" s="79">
        <v>2</v>
      </c>
      <c r="E119" s="74">
        <v>0</v>
      </c>
      <c r="F119" s="52" t="s">
        <v>303</v>
      </c>
      <c r="G119" s="74" t="s">
        <v>210</v>
      </c>
      <c r="H119" s="74">
        <v>2</v>
      </c>
      <c r="I119" s="74">
        <v>4</v>
      </c>
      <c r="J119" s="74">
        <v>120</v>
      </c>
      <c r="K119" s="74"/>
      <c r="L119" s="74"/>
      <c r="M119" s="74">
        <v>60</v>
      </c>
      <c r="N119" s="74" t="s">
        <v>140</v>
      </c>
      <c r="O119" s="96" t="s">
        <v>137</v>
      </c>
    </row>
    <row r="120" spans="1:16" s="110" customFormat="1" ht="18" customHeight="1" x14ac:dyDescent="0.25">
      <c r="A120" s="51">
        <v>3</v>
      </c>
      <c r="B120" s="74" t="s">
        <v>210</v>
      </c>
      <c r="C120" s="79">
        <v>0</v>
      </c>
      <c r="D120" s="79">
        <v>3</v>
      </c>
      <c r="E120" s="74">
        <v>0</v>
      </c>
      <c r="F120" s="52" t="s">
        <v>324</v>
      </c>
      <c r="G120" s="74" t="s">
        <v>210</v>
      </c>
      <c r="H120" s="74">
        <v>3</v>
      </c>
      <c r="I120" s="74">
        <v>4</v>
      </c>
      <c r="J120" s="74">
        <v>120</v>
      </c>
      <c r="K120" s="74"/>
      <c r="L120" s="74"/>
      <c r="M120" s="74">
        <v>60</v>
      </c>
      <c r="N120" s="74" t="s">
        <v>140</v>
      </c>
      <c r="O120" s="96" t="s">
        <v>137</v>
      </c>
    </row>
    <row r="121" spans="1:16" s="65" customFormat="1" ht="18" customHeight="1" x14ac:dyDescent="0.25">
      <c r="A121" s="51">
        <v>4</v>
      </c>
      <c r="B121" s="74" t="s">
        <v>210</v>
      </c>
      <c r="C121" s="79">
        <v>0</v>
      </c>
      <c r="D121" s="79">
        <v>4</v>
      </c>
      <c r="E121" s="74">
        <v>0</v>
      </c>
      <c r="F121" s="52" t="s">
        <v>325</v>
      </c>
      <c r="G121" s="74" t="s">
        <v>210</v>
      </c>
      <c r="H121" s="74">
        <v>4</v>
      </c>
      <c r="I121" s="74">
        <v>4</v>
      </c>
      <c r="J121" s="74">
        <v>120</v>
      </c>
      <c r="K121" s="74"/>
      <c r="L121" s="74"/>
      <c r="M121" s="74">
        <v>60</v>
      </c>
      <c r="N121" s="74" t="s">
        <v>140</v>
      </c>
      <c r="O121" s="96" t="s">
        <v>137</v>
      </c>
    </row>
    <row r="122" spans="1:16" s="109" customFormat="1" ht="18" customHeight="1" x14ac:dyDescent="0.25">
      <c r="A122" s="171">
        <v>5</v>
      </c>
      <c r="B122" s="172" t="s">
        <v>210</v>
      </c>
      <c r="C122" s="172">
        <v>0</v>
      </c>
      <c r="D122" s="172">
        <v>5</v>
      </c>
      <c r="E122" s="172">
        <v>0</v>
      </c>
      <c r="F122" s="173" t="s">
        <v>317</v>
      </c>
      <c r="G122" s="172" t="s">
        <v>210</v>
      </c>
      <c r="H122" s="172">
        <v>3</v>
      </c>
      <c r="I122" s="172">
        <v>4</v>
      </c>
      <c r="J122" s="172">
        <v>120</v>
      </c>
      <c r="K122" s="172"/>
      <c r="L122" s="172"/>
      <c r="M122" s="172">
        <v>60</v>
      </c>
      <c r="N122" s="74" t="s">
        <v>140</v>
      </c>
      <c r="O122" s="171" t="s">
        <v>137</v>
      </c>
    </row>
    <row r="123" spans="1:16" s="109" customFormat="1" ht="18" customHeight="1" x14ac:dyDescent="0.25">
      <c r="A123" s="171">
        <v>6</v>
      </c>
      <c r="B123" s="172" t="s">
        <v>210</v>
      </c>
      <c r="C123" s="172">
        <v>0</v>
      </c>
      <c r="D123" s="172">
        <v>6</v>
      </c>
      <c r="E123" s="172">
        <v>0</v>
      </c>
      <c r="F123" s="173" t="s">
        <v>318</v>
      </c>
      <c r="G123" s="172" t="s">
        <v>210</v>
      </c>
      <c r="H123" s="172">
        <v>4</v>
      </c>
      <c r="I123" s="172">
        <v>4</v>
      </c>
      <c r="J123" s="172">
        <v>120</v>
      </c>
      <c r="K123" s="172"/>
      <c r="L123" s="172"/>
      <c r="M123" s="172">
        <v>60</v>
      </c>
      <c r="N123" s="74" t="s">
        <v>140</v>
      </c>
      <c r="O123" s="171" t="s">
        <v>137</v>
      </c>
    </row>
    <row r="124" spans="1:16" s="109" customFormat="1" ht="18" customHeight="1" x14ac:dyDescent="0.25">
      <c r="A124" s="171">
        <v>7</v>
      </c>
      <c r="B124" s="172" t="s">
        <v>210</v>
      </c>
      <c r="C124" s="172">
        <v>0</v>
      </c>
      <c r="D124" s="172">
        <v>7</v>
      </c>
      <c r="E124" s="172">
        <v>0</v>
      </c>
      <c r="F124" s="173" t="s">
        <v>319</v>
      </c>
      <c r="G124" s="172" t="s">
        <v>210</v>
      </c>
      <c r="H124" s="172">
        <v>5</v>
      </c>
      <c r="I124" s="172">
        <v>4</v>
      </c>
      <c r="J124" s="172">
        <v>120</v>
      </c>
      <c r="K124" s="172"/>
      <c r="L124" s="172"/>
      <c r="M124" s="172">
        <v>60</v>
      </c>
      <c r="N124" s="74" t="s">
        <v>140</v>
      </c>
      <c r="O124" s="171" t="s">
        <v>137</v>
      </c>
    </row>
    <row r="125" spans="1:16" s="109" customFormat="1" ht="18" customHeight="1" x14ac:dyDescent="0.25">
      <c r="A125" s="171">
        <v>8</v>
      </c>
      <c r="B125" s="172" t="s">
        <v>210</v>
      </c>
      <c r="C125" s="172">
        <v>0</v>
      </c>
      <c r="D125" s="172">
        <v>8</v>
      </c>
      <c r="E125" s="172">
        <v>0</v>
      </c>
      <c r="F125" s="173" t="s">
        <v>320</v>
      </c>
      <c r="G125" s="172" t="s">
        <v>210</v>
      </c>
      <c r="H125" s="172">
        <v>6</v>
      </c>
      <c r="I125" s="172">
        <v>4</v>
      </c>
      <c r="J125" s="172">
        <v>120</v>
      </c>
      <c r="K125" s="172"/>
      <c r="L125" s="172"/>
      <c r="M125" s="172">
        <v>60</v>
      </c>
      <c r="N125" s="74" t="s">
        <v>140</v>
      </c>
      <c r="O125" s="171" t="s">
        <v>137</v>
      </c>
    </row>
    <row r="126" spans="1:16" s="109" customFormat="1" ht="18" customHeight="1" x14ac:dyDescent="0.25">
      <c r="A126" s="171">
        <v>9</v>
      </c>
      <c r="B126" s="172" t="s">
        <v>210</v>
      </c>
      <c r="C126" s="172">
        <v>0</v>
      </c>
      <c r="D126" s="172">
        <v>9</v>
      </c>
      <c r="E126" s="172">
        <v>0</v>
      </c>
      <c r="F126" s="173" t="s">
        <v>321</v>
      </c>
      <c r="G126" s="172" t="s">
        <v>210</v>
      </c>
      <c r="H126" s="172">
        <v>7</v>
      </c>
      <c r="I126" s="172">
        <v>4</v>
      </c>
      <c r="J126" s="172">
        <v>120</v>
      </c>
      <c r="K126" s="172"/>
      <c r="L126" s="172"/>
      <c r="M126" s="172">
        <v>60</v>
      </c>
      <c r="N126" s="74" t="s">
        <v>140</v>
      </c>
      <c r="O126" s="171" t="s">
        <v>137</v>
      </c>
    </row>
    <row r="127" spans="1:16" s="109" customFormat="1" ht="18" customHeight="1" x14ac:dyDescent="0.25">
      <c r="A127" s="171">
        <v>10</v>
      </c>
      <c r="B127" s="172" t="s">
        <v>210</v>
      </c>
      <c r="C127" s="172">
        <v>1</v>
      </c>
      <c r="D127" s="172">
        <v>0</v>
      </c>
      <c r="E127" s="172">
        <v>0</v>
      </c>
      <c r="F127" s="173" t="s">
        <v>322</v>
      </c>
      <c r="G127" s="172" t="s">
        <v>210</v>
      </c>
      <c r="H127" s="172">
        <v>8</v>
      </c>
      <c r="I127" s="172">
        <v>4</v>
      </c>
      <c r="J127" s="172">
        <v>120</v>
      </c>
      <c r="K127" s="172"/>
      <c r="L127" s="172"/>
      <c r="M127" s="172">
        <v>60</v>
      </c>
      <c r="N127" s="74" t="s">
        <v>140</v>
      </c>
      <c r="O127" s="171" t="s">
        <v>137</v>
      </c>
    </row>
    <row r="128" spans="1:16" s="109" customFormat="1" ht="18" customHeight="1" x14ac:dyDescent="0.25">
      <c r="A128" s="171">
        <v>11</v>
      </c>
      <c r="B128" s="172" t="s">
        <v>210</v>
      </c>
      <c r="C128" s="172">
        <v>1</v>
      </c>
      <c r="D128" s="172">
        <v>1</v>
      </c>
      <c r="E128" s="172">
        <v>0</v>
      </c>
      <c r="F128" s="218" t="s">
        <v>329</v>
      </c>
      <c r="G128" s="172" t="s">
        <v>210</v>
      </c>
      <c r="H128" s="172">
        <v>3</v>
      </c>
      <c r="I128" s="172">
        <v>3</v>
      </c>
      <c r="J128" s="172">
        <v>45</v>
      </c>
      <c r="K128" s="172">
        <v>15</v>
      </c>
      <c r="L128" s="172">
        <v>15</v>
      </c>
      <c r="M128" s="172"/>
      <c r="N128" s="172" t="s">
        <v>196</v>
      </c>
      <c r="O128" s="171" t="s">
        <v>137</v>
      </c>
    </row>
    <row r="129" spans="1:15" s="109" customFormat="1" ht="18" customHeight="1" x14ac:dyDescent="0.25">
      <c r="A129" s="171">
        <v>12</v>
      </c>
      <c r="B129" s="172" t="s">
        <v>210</v>
      </c>
      <c r="C129" s="172">
        <v>1</v>
      </c>
      <c r="D129" s="172">
        <v>2</v>
      </c>
      <c r="E129" s="172">
        <v>0</v>
      </c>
      <c r="F129" s="218" t="s">
        <v>330</v>
      </c>
      <c r="G129" s="172" t="s">
        <v>210</v>
      </c>
      <c r="H129" s="172">
        <v>4</v>
      </c>
      <c r="I129" s="172">
        <v>3</v>
      </c>
      <c r="J129" s="172">
        <v>45</v>
      </c>
      <c r="K129" s="172">
        <v>15</v>
      </c>
      <c r="L129" s="172">
        <v>15</v>
      </c>
      <c r="M129" s="172"/>
      <c r="N129" s="172" t="s">
        <v>196</v>
      </c>
      <c r="O129" s="171" t="s">
        <v>137</v>
      </c>
    </row>
    <row r="130" spans="1:15" s="109" customFormat="1" ht="18" customHeight="1" x14ac:dyDescent="0.25">
      <c r="A130" s="171">
        <v>13</v>
      </c>
      <c r="B130" s="172" t="s">
        <v>210</v>
      </c>
      <c r="C130" s="172">
        <v>1</v>
      </c>
      <c r="D130" s="172">
        <v>3</v>
      </c>
      <c r="E130" s="172">
        <v>0</v>
      </c>
      <c r="F130" s="218" t="s">
        <v>331</v>
      </c>
      <c r="G130" s="172" t="s">
        <v>210</v>
      </c>
      <c r="H130" s="172">
        <v>5</v>
      </c>
      <c r="I130" s="172">
        <v>3</v>
      </c>
      <c r="J130" s="172">
        <v>45</v>
      </c>
      <c r="K130" s="172">
        <v>15</v>
      </c>
      <c r="L130" s="172">
        <v>15</v>
      </c>
      <c r="M130" s="172"/>
      <c r="N130" s="172" t="s">
        <v>196</v>
      </c>
      <c r="O130" s="171" t="s">
        <v>137</v>
      </c>
    </row>
    <row r="131" spans="1:15" s="109" customFormat="1" ht="18" customHeight="1" x14ac:dyDescent="0.25">
      <c r="A131" s="171">
        <v>14</v>
      </c>
      <c r="B131" s="172" t="s">
        <v>210</v>
      </c>
      <c r="C131" s="172">
        <v>1</v>
      </c>
      <c r="D131" s="172">
        <v>4</v>
      </c>
      <c r="E131" s="172">
        <v>0</v>
      </c>
      <c r="F131" s="218" t="s">
        <v>332</v>
      </c>
      <c r="G131" s="172" t="s">
        <v>210</v>
      </c>
      <c r="H131" s="172">
        <v>6</v>
      </c>
      <c r="I131" s="172">
        <v>3</v>
      </c>
      <c r="J131" s="172">
        <v>45</v>
      </c>
      <c r="K131" s="172">
        <v>15</v>
      </c>
      <c r="L131" s="172">
        <v>15</v>
      </c>
      <c r="M131" s="172"/>
      <c r="N131" s="172" t="s">
        <v>196</v>
      </c>
      <c r="O131" s="171" t="s">
        <v>137</v>
      </c>
    </row>
    <row r="132" spans="1:15" s="36" customFormat="1" ht="16.5" customHeight="1" x14ac:dyDescent="0.2">
      <c r="A132" s="354" t="s">
        <v>220</v>
      </c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6"/>
    </row>
    <row r="133" spans="1:15" s="36" customFormat="1" ht="18" customHeight="1" x14ac:dyDescent="0.2">
      <c r="A133" s="285" t="s">
        <v>26</v>
      </c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7"/>
    </row>
    <row r="134" spans="1:15" s="109" customFormat="1" ht="17.25" customHeight="1" x14ac:dyDescent="0.25">
      <c r="A134" s="51">
        <v>1</v>
      </c>
      <c r="B134" s="74" t="s">
        <v>133</v>
      </c>
      <c r="C134" s="79">
        <v>3</v>
      </c>
      <c r="D134" s="79">
        <v>8</v>
      </c>
      <c r="E134" s="74">
        <v>0</v>
      </c>
      <c r="F134" s="52" t="s">
        <v>197</v>
      </c>
      <c r="G134" s="74" t="s">
        <v>133</v>
      </c>
      <c r="H134" s="75" t="s">
        <v>198</v>
      </c>
      <c r="I134" s="74">
        <v>4</v>
      </c>
      <c r="J134" s="76">
        <v>120</v>
      </c>
      <c r="K134" s="74">
        <v>60</v>
      </c>
      <c r="L134" s="74"/>
      <c r="M134" s="74"/>
      <c r="N134" s="77" t="s">
        <v>199</v>
      </c>
      <c r="O134" s="96" t="s">
        <v>137</v>
      </c>
    </row>
    <row r="135" spans="1:15" s="109" customFormat="1" ht="17.25" customHeight="1" x14ac:dyDescent="0.25">
      <c r="A135" s="51">
        <v>2</v>
      </c>
      <c r="B135" s="74" t="s">
        <v>133</v>
      </c>
      <c r="C135" s="79">
        <v>3</v>
      </c>
      <c r="D135" s="79">
        <v>9</v>
      </c>
      <c r="E135" s="74">
        <v>0</v>
      </c>
      <c r="F135" s="52" t="s">
        <v>182</v>
      </c>
      <c r="G135" s="74" t="s">
        <v>133</v>
      </c>
      <c r="H135" s="74">
        <v>5</v>
      </c>
      <c r="I135" s="74">
        <v>4</v>
      </c>
      <c r="J135" s="76">
        <v>120</v>
      </c>
      <c r="K135" s="74">
        <v>60</v>
      </c>
      <c r="L135" s="74"/>
      <c r="M135" s="74"/>
      <c r="N135" s="77" t="s">
        <v>199</v>
      </c>
      <c r="O135" s="96" t="s">
        <v>137</v>
      </c>
    </row>
    <row r="136" spans="1:15" s="109" customFormat="1" ht="27.75" customHeight="1" x14ac:dyDescent="0.25">
      <c r="A136" s="51">
        <v>3</v>
      </c>
      <c r="B136" s="79" t="s">
        <v>133</v>
      </c>
      <c r="C136" s="79">
        <v>4</v>
      </c>
      <c r="D136" s="79">
        <v>0</v>
      </c>
      <c r="E136" s="74">
        <v>0</v>
      </c>
      <c r="F136" s="52" t="s">
        <v>200</v>
      </c>
      <c r="G136" s="74" t="s">
        <v>133</v>
      </c>
      <c r="H136" s="74">
        <v>6</v>
      </c>
      <c r="I136" s="74">
        <v>2</v>
      </c>
      <c r="J136" s="76">
        <v>60</v>
      </c>
      <c r="K136" s="74">
        <v>30</v>
      </c>
      <c r="L136" s="74"/>
      <c r="M136" s="74"/>
      <c r="N136" s="77" t="s">
        <v>143</v>
      </c>
      <c r="O136" s="96" t="s">
        <v>137</v>
      </c>
    </row>
    <row r="137" spans="1:15" s="109" customFormat="1" ht="17.25" customHeight="1" x14ac:dyDescent="0.25">
      <c r="A137" s="101" t="s">
        <v>250</v>
      </c>
      <c r="B137" s="77" t="s">
        <v>133</v>
      </c>
      <c r="C137" s="77">
        <v>4</v>
      </c>
      <c r="D137" s="77">
        <v>1</v>
      </c>
      <c r="E137" s="77">
        <v>0</v>
      </c>
      <c r="F137" s="112" t="s">
        <v>203</v>
      </c>
      <c r="G137" s="77" t="s">
        <v>133</v>
      </c>
      <c r="H137" s="77">
        <v>6</v>
      </c>
      <c r="I137" s="77">
        <v>1</v>
      </c>
      <c r="J137" s="77">
        <v>30</v>
      </c>
      <c r="K137" s="77">
        <v>15</v>
      </c>
      <c r="L137" s="77"/>
      <c r="M137" s="77"/>
      <c r="N137" s="77" t="s">
        <v>204</v>
      </c>
      <c r="O137" s="113" t="s">
        <v>137</v>
      </c>
    </row>
    <row r="138" spans="1:15" s="109" customFormat="1" ht="17.25" customHeight="1" x14ac:dyDescent="0.25">
      <c r="A138" s="51">
        <v>5</v>
      </c>
      <c r="B138" s="74" t="s">
        <v>133</v>
      </c>
      <c r="C138" s="79">
        <v>4</v>
      </c>
      <c r="D138" s="74">
        <v>2</v>
      </c>
      <c r="E138" s="74">
        <v>0</v>
      </c>
      <c r="F138" s="52" t="s">
        <v>201</v>
      </c>
      <c r="G138" s="74" t="s">
        <v>133</v>
      </c>
      <c r="H138" s="74">
        <v>7</v>
      </c>
      <c r="I138" s="74">
        <v>6</v>
      </c>
      <c r="J138" s="76">
        <v>180</v>
      </c>
      <c r="K138" s="74">
        <v>60</v>
      </c>
      <c r="L138" s="74">
        <v>30</v>
      </c>
      <c r="M138" s="74"/>
      <c r="N138" s="77" t="s">
        <v>202</v>
      </c>
      <c r="O138" s="96" t="s">
        <v>137</v>
      </c>
    </row>
    <row r="139" spans="1:15" s="109" customFormat="1" ht="17.25" customHeight="1" x14ac:dyDescent="0.25">
      <c r="A139" s="101" t="s">
        <v>305</v>
      </c>
      <c r="B139" s="77" t="s">
        <v>133</v>
      </c>
      <c r="C139" s="77">
        <v>4</v>
      </c>
      <c r="D139" s="77">
        <v>3</v>
      </c>
      <c r="E139" s="77">
        <v>0</v>
      </c>
      <c r="F139" s="112" t="s">
        <v>233</v>
      </c>
      <c r="G139" s="121" t="s">
        <v>133</v>
      </c>
      <c r="H139" s="121">
        <v>7</v>
      </c>
      <c r="I139" s="121">
        <v>2</v>
      </c>
      <c r="J139" s="121">
        <v>60</v>
      </c>
      <c r="K139" s="121"/>
      <c r="L139" s="121"/>
      <c r="M139" s="121">
        <v>30</v>
      </c>
      <c r="N139" s="121" t="s">
        <v>194</v>
      </c>
      <c r="O139" s="129" t="s">
        <v>137</v>
      </c>
    </row>
    <row r="140" spans="1:15" s="109" customFormat="1" ht="17.25" customHeight="1" x14ac:dyDescent="0.25">
      <c r="A140" s="348" t="s">
        <v>230</v>
      </c>
      <c r="B140" s="349"/>
      <c r="C140" s="349"/>
      <c r="D140" s="349"/>
      <c r="E140" s="349"/>
      <c r="F140" s="349"/>
      <c r="G140" s="349"/>
      <c r="H140" s="349"/>
      <c r="I140" s="349"/>
      <c r="J140" s="349"/>
      <c r="K140" s="349"/>
      <c r="L140" s="349"/>
      <c r="M140" s="349"/>
      <c r="N140" s="349"/>
      <c r="O140" s="350"/>
    </row>
    <row r="141" spans="1:15" s="109" customFormat="1" ht="17.25" customHeight="1" x14ac:dyDescent="0.25">
      <c r="A141" s="101" t="s">
        <v>30</v>
      </c>
      <c r="B141" s="77" t="s">
        <v>176</v>
      </c>
      <c r="C141" s="77">
        <v>2</v>
      </c>
      <c r="D141" s="77">
        <v>3</v>
      </c>
      <c r="E141" s="77">
        <v>0</v>
      </c>
      <c r="F141" s="114" t="s">
        <v>205</v>
      </c>
      <c r="G141" s="74" t="s">
        <v>176</v>
      </c>
      <c r="H141" s="74">
        <v>7</v>
      </c>
      <c r="I141" s="74">
        <v>2</v>
      </c>
      <c r="J141" s="76">
        <v>60</v>
      </c>
      <c r="K141" s="74">
        <v>30</v>
      </c>
      <c r="L141" s="74"/>
      <c r="M141" s="74"/>
      <c r="N141" s="77" t="s">
        <v>143</v>
      </c>
      <c r="O141" s="96" t="s">
        <v>137</v>
      </c>
    </row>
    <row r="142" spans="1:15" s="109" customFormat="1" ht="17.25" customHeight="1" x14ac:dyDescent="0.25">
      <c r="A142" s="101" t="s">
        <v>304</v>
      </c>
      <c r="B142" s="77" t="s">
        <v>176</v>
      </c>
      <c r="C142" s="77">
        <v>2</v>
      </c>
      <c r="D142" s="77">
        <v>4</v>
      </c>
      <c r="E142" s="77">
        <v>0</v>
      </c>
      <c r="F142" s="114" t="s">
        <v>206</v>
      </c>
      <c r="G142" s="74" t="s">
        <v>176</v>
      </c>
      <c r="H142" s="74">
        <v>7</v>
      </c>
      <c r="I142" s="74">
        <v>2</v>
      </c>
      <c r="J142" s="76">
        <v>60</v>
      </c>
      <c r="K142" s="74">
        <v>30</v>
      </c>
      <c r="L142" s="74"/>
      <c r="M142" s="74"/>
      <c r="N142" s="77" t="s">
        <v>143</v>
      </c>
      <c r="O142" s="96" t="s">
        <v>137</v>
      </c>
    </row>
    <row r="143" spans="1:15" s="109" customFormat="1" ht="17.25" customHeight="1" x14ac:dyDescent="0.25">
      <c r="A143" s="101" t="s">
        <v>306</v>
      </c>
      <c r="B143" s="77" t="s">
        <v>176</v>
      </c>
      <c r="C143" s="77">
        <v>2</v>
      </c>
      <c r="D143" s="77">
        <v>5</v>
      </c>
      <c r="E143" s="77">
        <v>0</v>
      </c>
      <c r="F143" s="112" t="s">
        <v>218</v>
      </c>
      <c r="G143" s="77" t="s">
        <v>176</v>
      </c>
      <c r="H143" s="77">
        <v>7</v>
      </c>
      <c r="I143" s="77">
        <v>2</v>
      </c>
      <c r="J143" s="77">
        <v>60</v>
      </c>
      <c r="K143" s="77">
        <v>30</v>
      </c>
      <c r="L143" s="77"/>
      <c r="M143" s="77"/>
      <c r="N143" s="77" t="s">
        <v>143</v>
      </c>
      <c r="O143" s="113" t="s">
        <v>137</v>
      </c>
    </row>
    <row r="144" spans="1:15" s="109" customFormat="1" ht="17.25" customHeight="1" x14ac:dyDescent="0.25">
      <c r="A144" s="348" t="s">
        <v>231</v>
      </c>
      <c r="B144" s="349"/>
      <c r="C144" s="349"/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50"/>
    </row>
    <row r="145" spans="1:15" s="109" customFormat="1" ht="17.25" customHeight="1" x14ac:dyDescent="0.25">
      <c r="A145" s="91">
        <v>10</v>
      </c>
      <c r="B145" s="77" t="s">
        <v>176</v>
      </c>
      <c r="C145" s="77">
        <v>1</v>
      </c>
      <c r="D145" s="77">
        <v>6</v>
      </c>
      <c r="E145" s="77">
        <v>0</v>
      </c>
      <c r="F145" s="114" t="s">
        <v>189</v>
      </c>
      <c r="G145" s="77" t="s">
        <v>176</v>
      </c>
      <c r="H145" s="77">
        <v>7</v>
      </c>
      <c r="I145" s="77">
        <v>3</v>
      </c>
      <c r="J145" s="78">
        <v>90</v>
      </c>
      <c r="K145" s="77">
        <v>30</v>
      </c>
      <c r="L145" s="77"/>
      <c r="M145" s="77"/>
      <c r="N145" s="77" t="s">
        <v>143</v>
      </c>
      <c r="O145" s="113" t="s">
        <v>137</v>
      </c>
    </row>
    <row r="146" spans="1:15" s="65" customFormat="1" ht="17.25" customHeight="1" x14ac:dyDescent="0.25">
      <c r="A146" s="117">
        <v>11</v>
      </c>
      <c r="B146" s="90" t="s">
        <v>176</v>
      </c>
      <c r="C146" s="90">
        <v>1</v>
      </c>
      <c r="D146" s="90">
        <v>7</v>
      </c>
      <c r="E146" s="90">
        <v>0</v>
      </c>
      <c r="F146" s="100" t="s">
        <v>209</v>
      </c>
      <c r="G146" s="90" t="s">
        <v>176</v>
      </c>
      <c r="H146" s="90">
        <v>7</v>
      </c>
      <c r="I146" s="90">
        <v>3</v>
      </c>
      <c r="J146" s="90">
        <v>90</v>
      </c>
      <c r="K146" s="90">
        <v>30</v>
      </c>
      <c r="L146" s="100"/>
      <c r="M146" s="100"/>
      <c r="N146" s="90" t="s">
        <v>143</v>
      </c>
      <c r="O146" s="116" t="s">
        <v>137</v>
      </c>
    </row>
    <row r="147" spans="1:15" s="109" customFormat="1" ht="17.25" customHeight="1" x14ac:dyDescent="0.25">
      <c r="A147" s="101" t="s">
        <v>307</v>
      </c>
      <c r="B147" s="74" t="s">
        <v>176</v>
      </c>
      <c r="C147" s="74">
        <v>2</v>
      </c>
      <c r="D147" s="74">
        <v>6</v>
      </c>
      <c r="E147" s="74">
        <v>0</v>
      </c>
      <c r="F147" s="115" t="s">
        <v>207</v>
      </c>
      <c r="G147" s="74" t="s">
        <v>176</v>
      </c>
      <c r="H147" s="75" t="s">
        <v>304</v>
      </c>
      <c r="I147" s="74">
        <v>3</v>
      </c>
      <c r="J147" s="76">
        <v>90</v>
      </c>
      <c r="K147" s="74">
        <v>30</v>
      </c>
      <c r="L147" s="74"/>
      <c r="M147" s="74"/>
      <c r="N147" s="74" t="s">
        <v>143</v>
      </c>
      <c r="O147" s="96" t="s">
        <v>137</v>
      </c>
    </row>
    <row r="148" spans="1:15" s="65" customFormat="1" ht="17.25" customHeight="1" x14ac:dyDescent="0.25">
      <c r="A148" s="120">
        <v>13</v>
      </c>
      <c r="B148" s="77" t="s">
        <v>176</v>
      </c>
      <c r="C148" s="118">
        <v>2</v>
      </c>
      <c r="D148" s="118">
        <v>7</v>
      </c>
      <c r="E148" s="77">
        <v>0</v>
      </c>
      <c r="F148" s="119" t="s">
        <v>208</v>
      </c>
      <c r="G148" s="77" t="s">
        <v>176</v>
      </c>
      <c r="H148" s="78">
        <v>8</v>
      </c>
      <c r="I148" s="77">
        <v>3</v>
      </c>
      <c r="J148" s="78">
        <v>60</v>
      </c>
      <c r="K148" s="77">
        <v>30</v>
      </c>
      <c r="L148" s="77"/>
      <c r="M148" s="77"/>
      <c r="N148" s="77" t="s">
        <v>143</v>
      </c>
      <c r="O148" s="113" t="s">
        <v>137</v>
      </c>
    </row>
    <row r="149" spans="1:15" s="65" customFormat="1" ht="17.25" customHeight="1" x14ac:dyDescent="0.25">
      <c r="A149" s="120">
        <v>14</v>
      </c>
      <c r="B149" s="73" t="s">
        <v>176</v>
      </c>
      <c r="C149" s="73">
        <v>2</v>
      </c>
      <c r="D149" s="73">
        <v>0</v>
      </c>
      <c r="E149" s="73">
        <v>0</v>
      </c>
      <c r="F149" s="128" t="s">
        <v>191</v>
      </c>
      <c r="G149" s="73" t="s">
        <v>176</v>
      </c>
      <c r="H149" s="73">
        <v>8</v>
      </c>
      <c r="I149" s="73">
        <v>3</v>
      </c>
      <c r="J149" s="73">
        <v>90</v>
      </c>
      <c r="K149" s="73">
        <v>30</v>
      </c>
      <c r="L149" s="128"/>
      <c r="M149" s="128"/>
      <c r="N149" s="73" t="s">
        <v>143</v>
      </c>
      <c r="O149" s="66" t="s">
        <v>137</v>
      </c>
    </row>
    <row r="150" spans="1:15" s="65" customFormat="1" ht="17.25" customHeight="1" x14ac:dyDescent="0.25">
      <c r="A150" s="120">
        <v>15</v>
      </c>
      <c r="B150" s="73" t="s">
        <v>176</v>
      </c>
      <c r="C150" s="73">
        <v>2</v>
      </c>
      <c r="D150" s="73">
        <v>1</v>
      </c>
      <c r="E150" s="73">
        <v>0</v>
      </c>
      <c r="F150" s="128" t="s">
        <v>192</v>
      </c>
      <c r="G150" s="73" t="s">
        <v>176</v>
      </c>
      <c r="H150" s="73">
        <v>8</v>
      </c>
      <c r="I150" s="73">
        <v>3</v>
      </c>
      <c r="J150" s="73">
        <v>90</v>
      </c>
      <c r="K150" s="73">
        <v>30</v>
      </c>
      <c r="L150" s="128"/>
      <c r="M150" s="128"/>
      <c r="N150" s="73" t="s">
        <v>143</v>
      </c>
      <c r="O150" s="66" t="s">
        <v>137</v>
      </c>
    </row>
    <row r="151" spans="1:15" s="65" customFormat="1" ht="17.25" customHeight="1" x14ac:dyDescent="0.25">
      <c r="A151" s="133">
        <v>16</v>
      </c>
      <c r="B151" s="73" t="s">
        <v>176</v>
      </c>
      <c r="C151" s="73">
        <v>2</v>
      </c>
      <c r="D151" s="73">
        <v>2</v>
      </c>
      <c r="E151" s="73">
        <v>0</v>
      </c>
      <c r="F151" s="128" t="s">
        <v>301</v>
      </c>
      <c r="G151" s="73" t="s">
        <v>176</v>
      </c>
      <c r="H151" s="73">
        <v>8</v>
      </c>
      <c r="I151" s="73">
        <v>3</v>
      </c>
      <c r="J151" s="73">
        <v>90</v>
      </c>
      <c r="K151" s="73">
        <v>15</v>
      </c>
      <c r="L151" s="73">
        <v>15</v>
      </c>
      <c r="M151" s="128"/>
      <c r="N151" s="73" t="s">
        <v>196</v>
      </c>
      <c r="O151" s="66" t="s">
        <v>137</v>
      </c>
    </row>
    <row r="152" spans="1:15" ht="17.25" customHeight="1" x14ac:dyDescent="0.2">
      <c r="A152" s="285" t="s">
        <v>232</v>
      </c>
      <c r="B152" s="286"/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7"/>
    </row>
    <row r="153" spans="1:15" ht="17.25" customHeight="1" thickBot="1" x14ac:dyDescent="0.25">
      <c r="A153" s="124" t="s">
        <v>308</v>
      </c>
      <c r="B153" s="125" t="s">
        <v>210</v>
      </c>
      <c r="C153" s="125">
        <v>0</v>
      </c>
      <c r="D153" s="125">
        <v>9</v>
      </c>
      <c r="E153" s="125">
        <v>0</v>
      </c>
      <c r="F153" s="126" t="s">
        <v>249</v>
      </c>
      <c r="G153" s="125" t="s">
        <v>210</v>
      </c>
      <c r="H153" s="125">
        <v>7</v>
      </c>
      <c r="I153" s="125">
        <v>1</v>
      </c>
      <c r="J153" s="125">
        <v>30</v>
      </c>
      <c r="K153" s="125">
        <v>15</v>
      </c>
      <c r="L153" s="125"/>
      <c r="M153" s="125"/>
      <c r="N153" s="125" t="s">
        <v>204</v>
      </c>
      <c r="O153" s="127" t="s">
        <v>137</v>
      </c>
    </row>
    <row r="154" spans="1:15" ht="21" customHeight="1" x14ac:dyDescent="0.2">
      <c r="A154" s="142"/>
      <c r="B154" s="134"/>
      <c r="C154" s="134"/>
      <c r="D154" s="134"/>
      <c r="E154" s="134"/>
      <c r="F154" s="135"/>
      <c r="G154" s="134"/>
      <c r="H154" s="134"/>
      <c r="I154" s="134"/>
      <c r="J154" s="134"/>
      <c r="K154" s="134"/>
      <c r="L154" s="134"/>
      <c r="M154" s="134"/>
      <c r="N154" s="134"/>
      <c r="O154" s="136"/>
    </row>
    <row r="155" spans="1:15" ht="40.5" customHeight="1" x14ac:dyDescent="0.2">
      <c r="A155" s="310" t="s">
        <v>234</v>
      </c>
      <c r="B155" s="310"/>
      <c r="C155" s="310"/>
      <c r="D155" s="310"/>
      <c r="E155" s="310"/>
      <c r="F155" s="311" t="s">
        <v>310</v>
      </c>
      <c r="G155" s="312"/>
      <c r="H155" s="312"/>
      <c r="I155" s="312"/>
      <c r="J155" s="312"/>
      <c r="K155" s="312"/>
      <c r="L155" s="312"/>
      <c r="M155" s="312"/>
      <c r="N155" s="312"/>
      <c r="O155" s="312"/>
    </row>
    <row r="156" spans="1:15" ht="40.5" customHeight="1" x14ac:dyDescent="0.2">
      <c r="A156" s="137"/>
      <c r="B156" s="138"/>
      <c r="C156" s="138"/>
      <c r="D156" s="138"/>
      <c r="E156" s="139"/>
      <c r="F156" s="302" t="s">
        <v>311</v>
      </c>
      <c r="G156" s="302"/>
      <c r="H156" s="302"/>
      <c r="I156" s="302"/>
      <c r="J156" s="302"/>
      <c r="K156" s="302"/>
      <c r="L156" s="302"/>
      <c r="M156" s="302"/>
      <c r="N156" s="302"/>
      <c r="O156" s="302"/>
    </row>
    <row r="157" spans="1:15" ht="35.25" customHeight="1" x14ac:dyDescent="0.2">
      <c r="A157" s="142"/>
      <c r="B157" s="134"/>
      <c r="C157" s="134"/>
      <c r="D157" s="134"/>
      <c r="E157" s="134"/>
      <c r="F157" s="302" t="s">
        <v>309</v>
      </c>
      <c r="G157" s="302"/>
      <c r="H157" s="302"/>
      <c r="I157" s="302"/>
      <c r="J157" s="302"/>
      <c r="K157" s="302"/>
      <c r="L157" s="302"/>
      <c r="M157" s="302"/>
      <c r="N157" s="302"/>
      <c r="O157" s="302"/>
    </row>
    <row r="158" spans="1:15" ht="56.25" customHeight="1" x14ac:dyDescent="0.2">
      <c r="A158" s="137"/>
      <c r="B158" s="138"/>
      <c r="C158" s="138"/>
      <c r="D158" s="138"/>
      <c r="E158" s="139"/>
      <c r="F158" s="302" t="s">
        <v>326</v>
      </c>
      <c r="G158" s="302"/>
      <c r="H158" s="302"/>
      <c r="I158" s="302"/>
      <c r="J158" s="302"/>
      <c r="K158" s="302"/>
      <c r="L158" s="302"/>
      <c r="M158" s="302"/>
      <c r="N158" s="302"/>
      <c r="O158" s="302"/>
    </row>
    <row r="159" spans="1:15" ht="219.75" customHeight="1" x14ac:dyDescent="0.2">
      <c r="A159" s="142"/>
      <c r="B159" s="134"/>
      <c r="C159" s="134"/>
      <c r="D159" s="134"/>
      <c r="E159" s="134"/>
      <c r="F159" s="311" t="s">
        <v>341</v>
      </c>
      <c r="G159" s="311"/>
      <c r="H159" s="311"/>
      <c r="I159" s="311"/>
      <c r="J159" s="311"/>
      <c r="K159" s="311"/>
      <c r="L159" s="311"/>
      <c r="M159" s="311"/>
      <c r="N159" s="311"/>
      <c r="O159" s="311"/>
    </row>
    <row r="160" spans="1:15" ht="27" customHeight="1" x14ac:dyDescent="0.2">
      <c r="F160" s="371" t="s">
        <v>342</v>
      </c>
      <c r="G160" s="371"/>
      <c r="H160" s="371"/>
      <c r="I160" s="371"/>
      <c r="J160" s="371"/>
      <c r="K160" s="371"/>
      <c r="L160" s="371"/>
      <c r="M160" s="371"/>
      <c r="N160" s="371"/>
      <c r="O160" s="371"/>
    </row>
    <row r="161" spans="1:16" ht="12.75" thickBot="1" x14ac:dyDescent="0.25"/>
    <row r="162" spans="1:16" ht="22.5" customHeight="1" thickBot="1" x14ac:dyDescent="0.25">
      <c r="A162" s="296" t="s">
        <v>221</v>
      </c>
      <c r="B162" s="297"/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8"/>
    </row>
    <row r="163" spans="1:16" ht="51" thickBot="1" x14ac:dyDescent="0.25">
      <c r="A163" s="102" t="s">
        <v>15</v>
      </c>
      <c r="B163" s="299" t="s">
        <v>222</v>
      </c>
      <c r="C163" s="300"/>
      <c r="D163" s="300"/>
      <c r="E163" s="301"/>
      <c r="F163" s="365" t="s">
        <v>223</v>
      </c>
      <c r="G163" s="365"/>
      <c r="H163" s="365"/>
      <c r="I163" s="365"/>
      <c r="J163" s="103" t="s">
        <v>18</v>
      </c>
      <c r="K163" s="103" t="s">
        <v>224</v>
      </c>
      <c r="L163" s="104" t="s">
        <v>58</v>
      </c>
      <c r="M163" s="103" t="s">
        <v>225</v>
      </c>
      <c r="N163" s="103" t="s">
        <v>226</v>
      </c>
      <c r="O163" s="105" t="s">
        <v>227</v>
      </c>
    </row>
    <row r="164" spans="1:16" ht="23.25" customHeight="1" x14ac:dyDescent="0.2">
      <c r="A164" s="368" t="s">
        <v>220</v>
      </c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70"/>
    </row>
    <row r="165" spans="1:16" ht="18" customHeight="1" x14ac:dyDescent="0.2">
      <c r="A165" s="97">
        <v>1</v>
      </c>
      <c r="B165" s="98" t="s">
        <v>211</v>
      </c>
      <c r="C165" s="106">
        <v>0</v>
      </c>
      <c r="D165" s="106">
        <v>1</v>
      </c>
      <c r="E165" s="98">
        <v>0</v>
      </c>
      <c r="F165" s="366" t="s">
        <v>212</v>
      </c>
      <c r="G165" s="366"/>
      <c r="H165" s="366"/>
      <c r="I165" s="366"/>
      <c r="J165" s="98" t="s">
        <v>133</v>
      </c>
      <c r="K165" s="98">
        <v>7</v>
      </c>
      <c r="L165" s="107">
        <v>4</v>
      </c>
      <c r="M165" s="106">
        <v>15</v>
      </c>
      <c r="N165" s="108">
        <v>60</v>
      </c>
      <c r="O165" s="99" t="s">
        <v>137</v>
      </c>
    </row>
    <row r="166" spans="1:16" ht="18" customHeight="1" thickBot="1" x14ac:dyDescent="0.25">
      <c r="A166" s="97">
        <v>2</v>
      </c>
      <c r="B166" s="98" t="s">
        <v>211</v>
      </c>
      <c r="C166" s="106">
        <v>0</v>
      </c>
      <c r="D166" s="106">
        <v>2</v>
      </c>
      <c r="E166" s="98">
        <v>0</v>
      </c>
      <c r="F166" s="367" t="s">
        <v>213</v>
      </c>
      <c r="G166" s="367"/>
      <c r="H166" s="367"/>
      <c r="I166" s="367"/>
      <c r="J166" s="98" t="s">
        <v>133</v>
      </c>
      <c r="K166" s="98">
        <v>8</v>
      </c>
      <c r="L166" s="107">
        <v>6</v>
      </c>
      <c r="M166" s="106">
        <v>15</v>
      </c>
      <c r="N166" s="108">
        <v>90</v>
      </c>
      <c r="O166" s="99" t="s">
        <v>137</v>
      </c>
    </row>
    <row r="167" spans="1:16" ht="31.5" customHeight="1" x14ac:dyDescent="0.2">
      <c r="A167" s="334" t="s">
        <v>229</v>
      </c>
      <c r="B167" s="335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6"/>
    </row>
    <row r="168" spans="1:16" s="109" customFormat="1" ht="17.25" customHeight="1" x14ac:dyDescent="0.25">
      <c r="A168" s="58">
        <v>13</v>
      </c>
      <c r="B168" s="55">
        <v>3</v>
      </c>
      <c r="C168" s="55">
        <v>1</v>
      </c>
      <c r="D168" s="55">
        <v>3</v>
      </c>
      <c r="E168" s="55">
        <v>2</v>
      </c>
      <c r="F168" s="363" t="s">
        <v>149</v>
      </c>
      <c r="G168" s="363"/>
      <c r="H168" s="363"/>
      <c r="I168" s="363"/>
      <c r="J168" s="55" t="s">
        <v>133</v>
      </c>
      <c r="K168" s="55">
        <v>3</v>
      </c>
      <c r="L168" s="55"/>
      <c r="M168" s="55"/>
      <c r="N168" s="55"/>
      <c r="O168" s="66"/>
    </row>
    <row r="169" spans="1:16" s="109" customFormat="1" ht="17.25" customHeight="1" x14ac:dyDescent="0.25">
      <c r="A169" s="58">
        <v>17</v>
      </c>
      <c r="B169" s="55">
        <v>3</v>
      </c>
      <c r="C169" s="55">
        <v>1</v>
      </c>
      <c r="D169" s="55">
        <v>7</v>
      </c>
      <c r="E169" s="55">
        <v>0</v>
      </c>
      <c r="F169" s="363" t="s">
        <v>273</v>
      </c>
      <c r="G169" s="363"/>
      <c r="H169" s="363"/>
      <c r="I169" s="363"/>
      <c r="J169" s="55" t="s">
        <v>133</v>
      </c>
      <c r="K169" s="55">
        <v>4</v>
      </c>
      <c r="L169" s="55"/>
      <c r="M169" s="55"/>
      <c r="N169" s="55"/>
      <c r="O169" s="96"/>
    </row>
    <row r="170" spans="1:16" s="110" customFormat="1" ht="17.25" customHeight="1" x14ac:dyDescent="0.25">
      <c r="A170" s="58">
        <v>18</v>
      </c>
      <c r="B170" s="55" t="s">
        <v>133</v>
      </c>
      <c r="C170" s="55">
        <v>1</v>
      </c>
      <c r="D170" s="55">
        <v>8</v>
      </c>
      <c r="E170" s="55">
        <v>2</v>
      </c>
      <c r="F170" s="363" t="s">
        <v>155</v>
      </c>
      <c r="G170" s="363"/>
      <c r="H170" s="363"/>
      <c r="I170" s="363"/>
      <c r="J170" s="55" t="s">
        <v>133</v>
      </c>
      <c r="K170" s="55">
        <v>4</v>
      </c>
      <c r="L170" s="73"/>
      <c r="M170" s="55"/>
      <c r="N170" s="73"/>
      <c r="O170" s="96"/>
    </row>
    <row r="171" spans="1:16" s="110" customFormat="1" ht="17.25" customHeight="1" x14ac:dyDescent="0.25">
      <c r="A171" s="58">
        <v>23</v>
      </c>
      <c r="B171" s="55" t="s">
        <v>133</v>
      </c>
      <c r="C171" s="55">
        <v>2</v>
      </c>
      <c r="D171" s="55">
        <v>3</v>
      </c>
      <c r="E171" s="55">
        <v>2</v>
      </c>
      <c r="F171" s="363" t="s">
        <v>161</v>
      </c>
      <c r="G171" s="363"/>
      <c r="H171" s="363"/>
      <c r="I171" s="363"/>
      <c r="J171" s="55" t="s">
        <v>133</v>
      </c>
      <c r="K171" s="55">
        <v>5</v>
      </c>
      <c r="L171" s="55"/>
      <c r="M171" s="55"/>
      <c r="N171" s="55"/>
      <c r="O171" s="96"/>
    </row>
    <row r="172" spans="1:16" s="109" customFormat="1" ht="17.25" customHeight="1" x14ac:dyDescent="0.25">
      <c r="A172" s="58">
        <v>26</v>
      </c>
      <c r="B172" s="55" t="s">
        <v>133</v>
      </c>
      <c r="C172" s="55">
        <v>2</v>
      </c>
      <c r="D172" s="55">
        <v>6</v>
      </c>
      <c r="E172" s="55">
        <v>2</v>
      </c>
      <c r="F172" s="363" t="s">
        <v>164</v>
      </c>
      <c r="G172" s="363"/>
      <c r="H172" s="363"/>
      <c r="I172" s="363"/>
      <c r="J172" s="55" t="s">
        <v>133</v>
      </c>
      <c r="K172" s="55">
        <v>6</v>
      </c>
      <c r="L172" s="55"/>
      <c r="M172" s="55"/>
      <c r="N172" s="55"/>
      <c r="O172" s="111"/>
    </row>
    <row r="173" spans="1:16" s="109" customFormat="1" ht="17.25" customHeight="1" x14ac:dyDescent="0.25">
      <c r="A173" s="58">
        <v>32</v>
      </c>
      <c r="B173" s="55" t="s">
        <v>133</v>
      </c>
      <c r="C173" s="55">
        <v>3</v>
      </c>
      <c r="D173" s="55">
        <v>2</v>
      </c>
      <c r="E173" s="55">
        <v>2</v>
      </c>
      <c r="F173" s="363" t="s">
        <v>171</v>
      </c>
      <c r="G173" s="363"/>
      <c r="H173" s="363"/>
      <c r="I173" s="363"/>
      <c r="J173" s="55" t="s">
        <v>133</v>
      </c>
      <c r="K173" s="55">
        <v>7</v>
      </c>
      <c r="L173" s="55"/>
      <c r="M173" s="55"/>
      <c r="N173" s="55"/>
      <c r="O173" s="66"/>
    </row>
    <row r="174" spans="1:16" s="109" customFormat="1" ht="17.25" customHeight="1" thickBot="1" x14ac:dyDescent="0.3">
      <c r="A174" s="92">
        <v>33</v>
      </c>
      <c r="B174" s="93" t="s">
        <v>133</v>
      </c>
      <c r="C174" s="93">
        <v>3</v>
      </c>
      <c r="D174" s="93">
        <v>3</v>
      </c>
      <c r="E174" s="93">
        <v>0</v>
      </c>
      <c r="F174" s="372" t="s">
        <v>293</v>
      </c>
      <c r="G174" s="372"/>
      <c r="H174" s="372"/>
      <c r="I174" s="372"/>
      <c r="J174" s="93" t="s">
        <v>133</v>
      </c>
      <c r="K174" s="93">
        <v>7</v>
      </c>
      <c r="L174" s="93"/>
      <c r="M174" s="93"/>
      <c r="N174" s="93"/>
      <c r="O174" s="211"/>
    </row>
    <row r="175" spans="1:16" s="109" customFormat="1" ht="27.75" customHeight="1" x14ac:dyDescent="0.25">
      <c r="A175" s="337" t="s">
        <v>228</v>
      </c>
      <c r="B175" s="338"/>
      <c r="C175" s="338"/>
      <c r="D175" s="338"/>
      <c r="E175" s="338"/>
      <c r="F175" s="338"/>
      <c r="G175" s="338"/>
      <c r="H175" s="338"/>
      <c r="I175" s="338"/>
      <c r="J175" s="338"/>
      <c r="K175" s="338"/>
      <c r="L175" s="338"/>
      <c r="M175" s="338"/>
      <c r="N175" s="338"/>
      <c r="O175" s="339"/>
    </row>
    <row r="176" spans="1:16" s="109" customFormat="1" ht="17.25" customHeight="1" x14ac:dyDescent="0.25">
      <c r="A176" s="58">
        <v>1</v>
      </c>
      <c r="B176" s="55" t="s">
        <v>176</v>
      </c>
      <c r="C176" s="55">
        <v>0</v>
      </c>
      <c r="D176" s="55">
        <v>4</v>
      </c>
      <c r="E176" s="55">
        <v>0</v>
      </c>
      <c r="F176" s="363" t="s">
        <v>179</v>
      </c>
      <c r="G176" s="363"/>
      <c r="H176" s="363"/>
      <c r="I176" s="363"/>
      <c r="J176" s="55" t="s">
        <v>176</v>
      </c>
      <c r="K176" s="55">
        <v>3</v>
      </c>
      <c r="L176" s="56"/>
      <c r="M176" s="56"/>
      <c r="N176" s="55"/>
      <c r="O176" s="66"/>
      <c r="P176" s="64"/>
    </row>
    <row r="177" spans="1:16" s="109" customFormat="1" ht="17.25" customHeight="1" x14ac:dyDescent="0.25">
      <c r="A177" s="58">
        <v>2</v>
      </c>
      <c r="B177" s="55" t="s">
        <v>176</v>
      </c>
      <c r="C177" s="55">
        <v>0</v>
      </c>
      <c r="D177" s="55">
        <v>5</v>
      </c>
      <c r="E177" s="55">
        <v>0</v>
      </c>
      <c r="F177" s="363" t="s">
        <v>180</v>
      </c>
      <c r="G177" s="363"/>
      <c r="H177" s="363"/>
      <c r="I177" s="363"/>
      <c r="J177" s="55" t="s">
        <v>176</v>
      </c>
      <c r="K177" s="55">
        <v>3</v>
      </c>
      <c r="L177" s="56"/>
      <c r="M177" s="56"/>
      <c r="N177" s="55"/>
      <c r="O177" s="66"/>
      <c r="P177" s="64"/>
    </row>
    <row r="178" spans="1:16" s="109" customFormat="1" ht="17.25" customHeight="1" x14ac:dyDescent="0.25">
      <c r="A178" s="58">
        <v>3</v>
      </c>
      <c r="B178" s="55" t="s">
        <v>176</v>
      </c>
      <c r="C178" s="55">
        <v>0</v>
      </c>
      <c r="D178" s="55">
        <v>6</v>
      </c>
      <c r="E178" s="55">
        <v>0</v>
      </c>
      <c r="F178" s="363" t="s">
        <v>195</v>
      </c>
      <c r="G178" s="363"/>
      <c r="H178" s="363"/>
      <c r="I178" s="363"/>
      <c r="J178" s="55" t="s">
        <v>176</v>
      </c>
      <c r="K178" s="55">
        <v>3</v>
      </c>
      <c r="L178" s="56"/>
      <c r="M178" s="56"/>
      <c r="N178" s="55"/>
      <c r="O178" s="66"/>
      <c r="P178" s="64"/>
    </row>
    <row r="179" spans="1:16" s="109" customFormat="1" ht="17.25" customHeight="1" x14ac:dyDescent="0.25">
      <c r="A179" s="58">
        <v>4</v>
      </c>
      <c r="B179" s="55" t="s">
        <v>176</v>
      </c>
      <c r="C179" s="55">
        <v>1</v>
      </c>
      <c r="D179" s="55">
        <v>6</v>
      </c>
      <c r="E179" s="55">
        <v>0</v>
      </c>
      <c r="F179" s="364" t="s">
        <v>334</v>
      </c>
      <c r="G179" s="364"/>
      <c r="H179" s="364"/>
      <c r="I179" s="364"/>
      <c r="J179" s="55" t="s">
        <v>176</v>
      </c>
      <c r="K179" s="55">
        <v>5</v>
      </c>
      <c r="L179" s="56"/>
      <c r="M179" s="56"/>
      <c r="N179" s="55"/>
      <c r="O179" s="66"/>
      <c r="P179" s="64"/>
    </row>
    <row r="180" spans="1:16" s="109" customFormat="1" ht="17.25" customHeight="1" x14ac:dyDescent="0.25">
      <c r="A180" s="58">
        <v>5</v>
      </c>
      <c r="B180" s="55" t="s">
        <v>176</v>
      </c>
      <c r="C180" s="55">
        <v>1</v>
      </c>
      <c r="D180" s="55">
        <v>1</v>
      </c>
      <c r="E180" s="55">
        <v>0</v>
      </c>
      <c r="F180" s="363" t="s">
        <v>184</v>
      </c>
      <c r="G180" s="363"/>
      <c r="H180" s="363"/>
      <c r="I180" s="363"/>
      <c r="J180" s="55" t="s">
        <v>176</v>
      </c>
      <c r="K180" s="55">
        <v>6</v>
      </c>
      <c r="L180" s="56"/>
      <c r="M180" s="56"/>
      <c r="N180" s="55"/>
      <c r="O180" s="66"/>
      <c r="P180" s="64"/>
    </row>
    <row r="181" spans="1:16" s="109" customFormat="1" ht="17.25" customHeight="1" x14ac:dyDescent="0.25">
      <c r="A181" s="58">
        <v>6</v>
      </c>
      <c r="B181" s="55" t="s">
        <v>176</v>
      </c>
      <c r="C181" s="55">
        <v>1</v>
      </c>
      <c r="D181" s="55">
        <v>2</v>
      </c>
      <c r="E181" s="55">
        <v>0</v>
      </c>
      <c r="F181" s="363" t="s">
        <v>185</v>
      </c>
      <c r="G181" s="363"/>
      <c r="H181" s="363"/>
      <c r="I181" s="363"/>
      <c r="J181" s="55" t="s">
        <v>176</v>
      </c>
      <c r="K181" s="55">
        <v>6</v>
      </c>
      <c r="L181" s="56"/>
      <c r="M181" s="56"/>
      <c r="N181" s="55"/>
      <c r="O181" s="59"/>
      <c r="P181" s="64"/>
    </row>
    <row r="182" spans="1:16" s="109" customFormat="1" ht="17.25" customHeight="1" x14ac:dyDescent="0.25">
      <c r="A182" s="58">
        <v>7</v>
      </c>
      <c r="B182" s="55" t="s">
        <v>176</v>
      </c>
      <c r="C182" s="55">
        <v>1</v>
      </c>
      <c r="D182" s="55">
        <v>5</v>
      </c>
      <c r="E182" s="55">
        <v>0</v>
      </c>
      <c r="F182" s="363" t="s">
        <v>188</v>
      </c>
      <c r="G182" s="363"/>
      <c r="H182" s="363"/>
      <c r="I182" s="363"/>
      <c r="J182" s="55" t="s">
        <v>176</v>
      </c>
      <c r="K182" s="55">
        <v>7</v>
      </c>
      <c r="L182" s="56"/>
      <c r="M182" s="56"/>
      <c r="N182" s="55"/>
      <c r="O182" s="59"/>
      <c r="P182" s="64"/>
    </row>
    <row r="183" spans="1:16" s="109" customFormat="1" ht="17.25" customHeight="1" x14ac:dyDescent="0.25">
      <c r="A183" s="58">
        <v>8</v>
      </c>
      <c r="B183" s="55" t="s">
        <v>176</v>
      </c>
      <c r="C183" s="55">
        <v>1</v>
      </c>
      <c r="D183" s="55">
        <v>6</v>
      </c>
      <c r="E183" s="55">
        <v>0</v>
      </c>
      <c r="F183" s="363" t="s">
        <v>189</v>
      </c>
      <c r="G183" s="363"/>
      <c r="H183" s="363"/>
      <c r="I183" s="363"/>
      <c r="J183" s="55" t="s">
        <v>176</v>
      </c>
      <c r="K183" s="55">
        <v>7</v>
      </c>
      <c r="L183" s="56"/>
      <c r="M183" s="56"/>
      <c r="N183" s="55"/>
      <c r="O183" s="59"/>
      <c r="P183" s="64"/>
    </row>
    <row r="184" spans="1:16" s="109" customFormat="1" ht="17.25" customHeight="1" x14ac:dyDescent="0.25">
      <c r="A184" s="58">
        <v>9</v>
      </c>
      <c r="B184" s="55" t="s">
        <v>176</v>
      </c>
      <c r="C184" s="55">
        <v>2</v>
      </c>
      <c r="D184" s="55">
        <v>2</v>
      </c>
      <c r="E184" s="55">
        <v>0</v>
      </c>
      <c r="F184" s="364" t="s">
        <v>337</v>
      </c>
      <c r="G184" s="364"/>
      <c r="H184" s="364"/>
      <c r="I184" s="364"/>
      <c r="J184" s="55" t="s">
        <v>176</v>
      </c>
      <c r="K184" s="55">
        <v>7</v>
      </c>
      <c r="L184" s="56"/>
      <c r="M184" s="56"/>
      <c r="N184" s="55"/>
      <c r="O184" s="59"/>
      <c r="P184" s="64"/>
    </row>
    <row r="185" spans="1:16" s="109" customFormat="1" ht="17.25" customHeight="1" thickBot="1" x14ac:dyDescent="0.3">
      <c r="A185" s="60">
        <v>10</v>
      </c>
      <c r="B185" s="70" t="s">
        <v>176</v>
      </c>
      <c r="C185" s="70">
        <v>1</v>
      </c>
      <c r="D185" s="70">
        <v>9</v>
      </c>
      <c r="E185" s="70">
        <v>0</v>
      </c>
      <c r="F185" s="380" t="s">
        <v>190</v>
      </c>
      <c r="G185" s="380"/>
      <c r="H185" s="380"/>
      <c r="I185" s="380"/>
      <c r="J185" s="70" t="s">
        <v>176</v>
      </c>
      <c r="K185" s="70">
        <v>8</v>
      </c>
      <c r="L185" s="71"/>
      <c r="M185" s="71"/>
      <c r="N185" s="70"/>
      <c r="O185" s="72"/>
      <c r="P185" s="64"/>
    </row>
    <row r="186" spans="1:16" ht="15" customHeight="1" thickBot="1" x14ac:dyDescent="0.25">
      <c r="A186" s="143"/>
      <c r="B186" s="143"/>
      <c r="C186" s="143"/>
      <c r="D186" s="143"/>
      <c r="E186" s="143"/>
      <c r="F186" s="144"/>
      <c r="G186" s="143"/>
      <c r="H186" s="143"/>
      <c r="I186" s="143"/>
      <c r="J186" s="143"/>
      <c r="K186" s="143"/>
      <c r="L186" s="144"/>
      <c r="M186" s="144"/>
      <c r="N186" s="143"/>
      <c r="O186" s="145"/>
    </row>
    <row r="187" spans="1:16" ht="12.75" thickBot="1" x14ac:dyDescent="0.25">
      <c r="A187" s="303" t="s">
        <v>31</v>
      </c>
      <c r="B187" s="304"/>
      <c r="C187" s="304"/>
      <c r="D187" s="304"/>
      <c r="E187" s="304"/>
      <c r="F187" s="304"/>
      <c r="G187" s="304"/>
      <c r="H187" s="304"/>
      <c r="I187" s="304"/>
      <c r="J187" s="304"/>
      <c r="K187" s="304"/>
      <c r="L187" s="304"/>
      <c r="M187" s="304"/>
      <c r="N187" s="304"/>
      <c r="O187" s="305"/>
    </row>
    <row r="188" spans="1:16" ht="18.75" customHeight="1" x14ac:dyDescent="0.2">
      <c r="A188" s="288" t="s">
        <v>15</v>
      </c>
      <c r="B188" s="290" t="s">
        <v>32</v>
      </c>
      <c r="C188" s="291"/>
      <c r="D188" s="291"/>
      <c r="E188" s="291"/>
      <c r="F188" s="291"/>
      <c r="G188" s="291"/>
      <c r="H188" s="291"/>
      <c r="I188" s="292"/>
      <c r="J188" s="306" t="s">
        <v>34</v>
      </c>
      <c r="K188" s="340"/>
      <c r="L188" s="306" t="s">
        <v>36</v>
      </c>
      <c r="M188" s="340"/>
      <c r="N188" s="306" t="s">
        <v>33</v>
      </c>
      <c r="O188" s="307"/>
    </row>
    <row r="189" spans="1:16" ht="15.75" customHeight="1" thickBot="1" x14ac:dyDescent="0.25">
      <c r="A189" s="289"/>
      <c r="B189" s="293"/>
      <c r="C189" s="294"/>
      <c r="D189" s="294"/>
      <c r="E189" s="294"/>
      <c r="F189" s="294"/>
      <c r="G189" s="294"/>
      <c r="H189" s="294"/>
      <c r="I189" s="295"/>
      <c r="J189" s="308"/>
      <c r="K189" s="341"/>
      <c r="L189" s="308"/>
      <c r="M189" s="341"/>
      <c r="N189" s="308"/>
      <c r="O189" s="309"/>
    </row>
    <row r="190" spans="1:16" ht="57" customHeight="1" thickBot="1" x14ac:dyDescent="0.25">
      <c r="A190" s="345" t="s">
        <v>219</v>
      </c>
      <c r="B190" s="346"/>
      <c r="C190" s="346"/>
      <c r="D190" s="346"/>
      <c r="E190" s="346"/>
      <c r="F190" s="346"/>
      <c r="G190" s="346"/>
      <c r="H190" s="346"/>
      <c r="I190" s="346"/>
      <c r="J190" s="346"/>
      <c r="K190" s="346"/>
      <c r="L190" s="346"/>
      <c r="M190" s="346"/>
      <c r="N190" s="346"/>
      <c r="O190" s="347"/>
    </row>
    <row r="191" spans="1:16" ht="12.75" thickBot="1" x14ac:dyDescent="0.25">
      <c r="A191" s="342" t="s">
        <v>312</v>
      </c>
      <c r="B191" s="343"/>
      <c r="C191" s="343"/>
      <c r="D191" s="343"/>
      <c r="E191" s="343"/>
      <c r="F191" s="343"/>
      <c r="G191" s="343"/>
      <c r="H191" s="343"/>
      <c r="I191" s="344"/>
      <c r="J191" s="290">
        <v>10</v>
      </c>
      <c r="K191" s="292"/>
      <c r="L191" s="290" t="s">
        <v>216</v>
      </c>
      <c r="M191" s="292"/>
      <c r="N191" s="290" t="s">
        <v>217</v>
      </c>
      <c r="O191" s="333"/>
    </row>
    <row r="192" spans="1:16" ht="12.75" thickBot="1" x14ac:dyDescent="0.25">
      <c r="A192" s="382" t="s">
        <v>37</v>
      </c>
      <c r="B192" s="383"/>
      <c r="C192" s="383"/>
      <c r="D192" s="383"/>
      <c r="E192" s="383"/>
      <c r="F192" s="383"/>
      <c r="G192" s="383"/>
      <c r="H192" s="383"/>
      <c r="I192" s="384"/>
      <c r="J192" s="385">
        <v>10</v>
      </c>
      <c r="K192" s="386"/>
      <c r="L192" s="386"/>
      <c r="M192" s="386"/>
      <c r="N192" s="386"/>
      <c r="O192" s="387"/>
    </row>
    <row r="193" spans="1:18" x14ac:dyDescent="0.2">
      <c r="A193" s="130"/>
      <c r="B193" s="36"/>
      <c r="C193" s="36"/>
      <c r="D193" s="36"/>
      <c r="E193" s="36"/>
      <c r="F193" s="36"/>
      <c r="G193" s="37"/>
      <c r="H193" s="38"/>
      <c r="I193" s="38"/>
      <c r="J193" s="38"/>
      <c r="K193" s="38"/>
      <c r="L193" s="36"/>
      <c r="M193" s="36"/>
      <c r="N193" s="36"/>
      <c r="O193" s="109"/>
    </row>
    <row r="194" spans="1:18" x14ac:dyDescent="0.2">
      <c r="A194" s="130"/>
      <c r="B194" s="36"/>
      <c r="C194" s="36"/>
      <c r="D194" s="36"/>
      <c r="E194" s="36"/>
      <c r="F194" s="36"/>
      <c r="G194" s="37"/>
      <c r="H194" s="38"/>
      <c r="I194" s="38"/>
      <c r="J194" s="38"/>
      <c r="K194" s="38"/>
      <c r="L194" s="36"/>
      <c r="M194" s="36"/>
      <c r="N194" s="36"/>
      <c r="O194" s="109"/>
    </row>
    <row r="195" spans="1:18" s="39" customFormat="1" x14ac:dyDescent="0.2">
      <c r="A195" s="381" t="s">
        <v>236</v>
      </c>
      <c r="B195" s="381"/>
      <c r="C195" s="381"/>
      <c r="D195" s="381"/>
      <c r="E195" s="381"/>
      <c r="F195" s="381"/>
      <c r="G195" s="381"/>
      <c r="H195" s="381"/>
      <c r="I195" s="381"/>
      <c r="J195" s="140"/>
      <c r="K195" s="140"/>
      <c r="L195" s="170"/>
      <c r="M195" s="379" t="s">
        <v>237</v>
      </c>
      <c r="N195" s="379"/>
      <c r="O195" s="379"/>
    </row>
    <row r="196" spans="1:18" x14ac:dyDescent="0.2">
      <c r="A196" s="48"/>
      <c r="B196" s="48"/>
      <c r="C196" s="48"/>
      <c r="D196" s="48"/>
      <c r="E196" s="48"/>
      <c r="F196" s="48"/>
      <c r="G196" s="48"/>
      <c r="H196" s="54"/>
      <c r="I196" s="141"/>
      <c r="J196" s="48"/>
      <c r="K196" s="54"/>
      <c r="L196" s="48"/>
      <c r="M196" s="379" t="s">
        <v>251</v>
      </c>
      <c r="N196" s="379"/>
      <c r="O196" s="379"/>
      <c r="P196" s="40"/>
      <c r="Q196" s="40"/>
      <c r="R196" s="53"/>
    </row>
    <row r="197" spans="1:18" x14ac:dyDescent="0.2">
      <c r="A197" s="132"/>
      <c r="B197" s="39" t="s">
        <v>235</v>
      </c>
      <c r="C197" s="39"/>
      <c r="D197" s="39"/>
      <c r="E197" s="39"/>
      <c r="F197" s="39"/>
      <c r="G197" s="50"/>
      <c r="H197" s="50"/>
      <c r="I197" s="50"/>
      <c r="J197" s="50"/>
      <c r="K197" s="80"/>
      <c r="L197" s="53"/>
      <c r="M197" s="53"/>
      <c r="N197" s="53"/>
      <c r="O197" s="123"/>
    </row>
    <row r="198" spans="1:18" ht="15.75" x14ac:dyDescent="0.25">
      <c r="A198" s="130"/>
      <c r="B198" s="36"/>
      <c r="C198" s="36"/>
      <c r="D198" s="36"/>
      <c r="E198" s="36"/>
      <c r="F198" s="373" t="s">
        <v>327</v>
      </c>
      <c r="G198" s="374"/>
      <c r="H198" s="374"/>
      <c r="I198" s="374"/>
      <c r="J198" s="374"/>
      <c r="K198" s="374"/>
      <c r="L198" s="374"/>
      <c r="M198" s="36"/>
      <c r="N198" s="36"/>
      <c r="O198" s="109"/>
    </row>
    <row r="199" spans="1:18" ht="12.75" x14ac:dyDescent="0.2">
      <c r="F199" s="212"/>
      <c r="G199" s="213"/>
      <c r="H199" s="214"/>
      <c r="I199" s="214"/>
      <c r="J199" s="214"/>
      <c r="K199" s="214"/>
      <c r="L199" s="212"/>
    </row>
    <row r="200" spans="1:18" ht="15" x14ac:dyDescent="0.25">
      <c r="F200"/>
      <c r="G200" s="215"/>
      <c r="H200" s="216"/>
      <c r="I200" s="216"/>
      <c r="J200" s="216"/>
      <c r="K200" s="216"/>
      <c r="L200"/>
    </row>
    <row r="201" spans="1:18" ht="15.75" x14ac:dyDescent="0.25">
      <c r="F201" s="375" t="s">
        <v>328</v>
      </c>
      <c r="G201" s="376"/>
      <c r="H201" s="377"/>
      <c r="I201" s="377"/>
      <c r="J201" s="377"/>
      <c r="K201" s="378"/>
      <c r="L201" s="378"/>
    </row>
    <row r="202" spans="1:18" ht="15" x14ac:dyDescent="0.25">
      <c r="F202" s="212" t="s">
        <v>340</v>
      </c>
      <c r="G202" s="215"/>
      <c r="H202" s="216"/>
      <c r="I202" s="217"/>
      <c r="J202" s="216"/>
      <c r="K202" s="216"/>
      <c r="L202"/>
    </row>
    <row r="203" spans="1:18" ht="15" x14ac:dyDescent="0.25">
      <c r="F203" s="212" t="s">
        <v>343</v>
      </c>
      <c r="G203" s="216"/>
      <c r="H203" s="216"/>
      <c r="I203" s="216"/>
      <c r="J203" s="216"/>
      <c r="K203"/>
    </row>
  </sheetData>
  <sheetProtection formatCells="0" formatRows="0" insertRows="0" insertHyperlinks="0" deleteColumns="0" deleteRows="0" selectLockedCells="1" sort="0" autoFilter="0" pivotTables="0"/>
  <protectedRanges>
    <protectedRange sqref="A7:O67 J169:N172 A168:F172 J168:O168 I168:I172" name="UP Content"/>
    <protectedRange sqref="A147 A139:F139 A141:O143 A134:O138 B147:O148 A145:O146" name="UP Content_1"/>
    <protectedRange sqref="A117:O117" name="UP Content_2"/>
    <protectedRange sqref="A118:O121 N122:N131" name="UP Content_3"/>
    <protectedRange sqref="O169:O171" name="UP Content_7"/>
    <protectedRange sqref="A190:A191 G187:O191 F191 C187:E191 F187:F189 A187:B189" name="UP Content_4"/>
    <protectedRange sqref="A191 C191:O191" name="unlock"/>
    <protectedRange sqref="A132:O132" name="UP Content_8"/>
    <protectedRange sqref="A133:O133" name="UP Content_9"/>
    <protectedRange sqref="J163:N163 A162:F163 O162:O163 G162:N162 A165:F166 J165:O166" name="UP Content_10"/>
    <protectedRange sqref="A167:E167 G167:O167" name="UP Content_16_2"/>
    <protectedRange sqref="G140:O140 A140:E140" name="UP Content_12"/>
    <protectedRange sqref="G144:O144 A144:E144" name="UP Content_13"/>
    <protectedRange sqref="A153:O154 A157:E157 A159:E159" name="UP Content_6"/>
    <protectedRange sqref="A152:O152" name="UP Content_14"/>
    <protectedRange sqref="G139:O139" name="UP Content_11"/>
    <protectedRange sqref="A156:E156 A158:E158" name="UP Content_16"/>
    <protectedRange sqref="A155:O155" name="UP Content_2_2"/>
    <protectedRange sqref="F156:O156" name="UP Content_3_2"/>
    <protectedRange sqref="F159:O159" name="UP Content_15"/>
    <protectedRange sqref="F158:O158" name="UP Content_17"/>
    <protectedRange sqref="F157:O157" name="UP Content_38"/>
    <protectedRange sqref="G164:O164 A164:E164" name="UP Content_2_1"/>
    <protectedRange sqref="F128" name="UP Content_16_1"/>
    <protectedRange sqref="F129" name="UP Content_17_1"/>
    <protectedRange sqref="F130" name="UP Content_18"/>
    <protectedRange sqref="F131" name="UP Content_19"/>
    <protectedRange sqref="F160:K160 N160:O160" name="UP Content_5"/>
  </protectedRanges>
  <mergeCells count="72">
    <mergeCell ref="F198:L198"/>
    <mergeCell ref="F201:L201"/>
    <mergeCell ref="M195:O195"/>
    <mergeCell ref="M196:O196"/>
    <mergeCell ref="F178:I178"/>
    <mergeCell ref="F180:I180"/>
    <mergeCell ref="F181:I181"/>
    <mergeCell ref="F182:I182"/>
    <mergeCell ref="F183:I183"/>
    <mergeCell ref="F185:I185"/>
    <mergeCell ref="F184:I184"/>
    <mergeCell ref="A195:I195"/>
    <mergeCell ref="J188:K189"/>
    <mergeCell ref="A192:I192"/>
    <mergeCell ref="J192:O192"/>
    <mergeCell ref="A117:O117"/>
    <mergeCell ref="A116:O116"/>
    <mergeCell ref="F176:I176"/>
    <mergeCell ref="F177:I177"/>
    <mergeCell ref="F179:I179"/>
    <mergeCell ref="F163:I163"/>
    <mergeCell ref="F165:I165"/>
    <mergeCell ref="F166:I166"/>
    <mergeCell ref="F168:I168"/>
    <mergeCell ref="F169:I169"/>
    <mergeCell ref="F170:I170"/>
    <mergeCell ref="A164:O164"/>
    <mergeCell ref="F160:O160"/>
    <mergeCell ref="F171:I171"/>
    <mergeCell ref="F172:I172"/>
    <mergeCell ref="F173:I173"/>
    <mergeCell ref="B5:E5"/>
    <mergeCell ref="A6:O6"/>
    <mergeCell ref="J191:K191"/>
    <mergeCell ref="L191:M191"/>
    <mergeCell ref="N191:O191"/>
    <mergeCell ref="A167:O167"/>
    <mergeCell ref="A175:O175"/>
    <mergeCell ref="L188:M189"/>
    <mergeCell ref="A191:I191"/>
    <mergeCell ref="A190:O190"/>
    <mergeCell ref="A140:O140"/>
    <mergeCell ref="A144:O144"/>
    <mergeCell ref="F158:O158"/>
    <mergeCell ref="A87:O87"/>
    <mergeCell ref="A132:O132"/>
    <mergeCell ref="A133:O13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N3:N4"/>
    <mergeCell ref="J3:M3"/>
    <mergeCell ref="O3:O4"/>
    <mergeCell ref="A152:O152"/>
    <mergeCell ref="A188:A189"/>
    <mergeCell ref="B188:I189"/>
    <mergeCell ref="A162:O162"/>
    <mergeCell ref="B163:E163"/>
    <mergeCell ref="F156:O156"/>
    <mergeCell ref="A187:O187"/>
    <mergeCell ref="N188:O189"/>
    <mergeCell ref="A155:E155"/>
    <mergeCell ref="F155:O155"/>
    <mergeCell ref="F159:O159"/>
    <mergeCell ref="F157:O157"/>
    <mergeCell ref="F174:I174"/>
  </mergeCells>
  <phoneticPr fontId="32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A144:O144 A140:O140 B139:I139 N139:O139 K139:L139 A152:O152 B138:C138 B142:O142 B141:O141 B143:G143 B145:O145 B146:O146 B148:O148 B149:O149 B150:O150 B151:E151 B153:C153 E138:O138 I143:O143 G151:O151 E153:O15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29" customWidth="1"/>
    <col min="2" max="2" width="4" style="29" bestFit="1" customWidth="1"/>
    <col min="3" max="4" width="3.28515625" style="29" customWidth="1"/>
    <col min="5" max="5" width="4" style="29" bestFit="1" customWidth="1"/>
    <col min="6" max="7" width="3.28515625" style="29" customWidth="1"/>
    <col min="8" max="8" width="4" style="29" bestFit="1" customWidth="1"/>
    <col min="9" max="10" width="3.28515625" style="29" customWidth="1"/>
    <col min="11" max="11" width="4" style="29" bestFit="1" customWidth="1"/>
    <col min="12" max="13" width="3.28515625" style="29" customWidth="1"/>
    <col min="14" max="14" width="4" style="29" bestFit="1" customWidth="1"/>
    <col min="15" max="16" width="3.28515625" style="29" customWidth="1"/>
    <col min="17" max="17" width="4" style="29" bestFit="1" customWidth="1"/>
    <col min="18" max="19" width="3.28515625" style="29" customWidth="1"/>
    <col min="20" max="20" width="4" style="29" bestFit="1" customWidth="1"/>
    <col min="21" max="22" width="3.28515625" style="29" customWidth="1"/>
    <col min="23" max="23" width="4" style="29" bestFit="1" customWidth="1"/>
    <col min="24" max="26" width="3.28515625" style="29" customWidth="1"/>
    <col min="27" max="34" width="2.85546875" style="29" customWidth="1"/>
    <col min="35" max="37" width="2.85546875" style="3" customWidth="1"/>
    <col min="38" max="38" width="4" style="3" customWidth="1"/>
    <col min="39" max="40" width="3.28515625" style="3" customWidth="1"/>
    <col min="41" max="16384" width="9.140625" style="3"/>
  </cols>
  <sheetData>
    <row r="1" spans="1:40" s="31" customFormat="1" x14ac:dyDescent="0.25">
      <c r="A1" s="388" t="s">
        <v>38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</row>
    <row r="2" spans="1:40" s="31" customFormat="1" ht="15.75" x14ac:dyDescent="0.25">
      <c r="A2" s="389" t="s">
        <v>39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</row>
    <row r="3" spans="1:40" s="31" customFormat="1" x14ac:dyDescent="0.25">
      <c r="A3" s="390" t="str">
        <f>CONCATENATE("Специалност ",'Титулна страница'!A19," ",'Титулна страница'!A21)</f>
        <v xml:space="preserve">Специалност Скандинавистика 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</row>
    <row r="4" spans="1:40" s="31" customFormat="1" ht="17.25" customHeight="1" thickBot="1" x14ac:dyDescent="0.3">
      <c r="A4" s="391" t="s">
        <v>62</v>
      </c>
      <c r="B4" s="391"/>
      <c r="C4" s="391"/>
      <c r="D4" s="391"/>
      <c r="E4" s="391"/>
      <c r="F4" s="391" t="str">
        <f>IF('Титулна страница'!D23=0," ",'Титулна страница'!D23)</f>
        <v>редовна форма на обучение</v>
      </c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45"/>
      <c r="V4" s="392" t="s">
        <v>127</v>
      </c>
      <c r="W4" s="392"/>
      <c r="X4" s="392"/>
      <c r="Y4" s="392"/>
      <c r="Z4" s="392"/>
      <c r="AA4" s="392"/>
      <c r="AB4" s="392"/>
      <c r="AC4" s="392"/>
      <c r="AD4" s="392"/>
      <c r="AE4" s="392"/>
      <c r="AF4" s="393" t="str">
        <f>IF('Титулна страница'!I25=0," ",'Титулна страница'!I25)</f>
        <v>8 /осем/ семестъра</v>
      </c>
      <c r="AG4" s="392"/>
      <c r="AH4" s="392"/>
      <c r="AI4" s="392"/>
      <c r="AJ4" s="392"/>
      <c r="AK4" s="392"/>
      <c r="AL4" s="392"/>
      <c r="AM4" s="392"/>
      <c r="AN4" s="392"/>
    </row>
    <row r="5" spans="1:40" ht="15.75" customHeight="1" thickBot="1" x14ac:dyDescent="0.3">
      <c r="A5" s="400" t="s">
        <v>40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2"/>
    </row>
    <row r="6" spans="1:40" x14ac:dyDescent="0.25">
      <c r="A6" s="403" t="s">
        <v>41</v>
      </c>
      <c r="B6" s="397" t="s">
        <v>42</v>
      </c>
      <c r="C6" s="398"/>
      <c r="D6" s="399"/>
      <c r="E6" s="397" t="s">
        <v>43</v>
      </c>
      <c r="F6" s="398"/>
      <c r="G6" s="399"/>
      <c r="H6" s="397" t="s">
        <v>44</v>
      </c>
      <c r="I6" s="405"/>
      <c r="J6" s="406"/>
      <c r="K6" s="397" t="s">
        <v>45</v>
      </c>
      <c r="L6" s="398"/>
      <c r="M6" s="399"/>
      <c r="N6" s="397" t="s">
        <v>46</v>
      </c>
      <c r="O6" s="398"/>
      <c r="P6" s="399"/>
      <c r="Q6" s="397" t="s">
        <v>47</v>
      </c>
      <c r="R6" s="398"/>
      <c r="S6" s="399"/>
      <c r="T6" s="397" t="s">
        <v>48</v>
      </c>
      <c r="U6" s="398"/>
      <c r="V6" s="399"/>
      <c r="W6" s="397" t="s">
        <v>49</v>
      </c>
      <c r="X6" s="398"/>
      <c r="Y6" s="399"/>
      <c r="Z6" s="397" t="s">
        <v>50</v>
      </c>
      <c r="AA6" s="398"/>
      <c r="AB6" s="399"/>
      <c r="AC6" s="397" t="s">
        <v>51</v>
      </c>
      <c r="AD6" s="398"/>
      <c r="AE6" s="399"/>
      <c r="AF6" s="394" t="s">
        <v>63</v>
      </c>
      <c r="AG6" s="395"/>
      <c r="AH6" s="396"/>
      <c r="AI6" s="397" t="s">
        <v>64</v>
      </c>
      <c r="AJ6" s="398"/>
      <c r="AK6" s="399"/>
      <c r="AL6" s="394" t="s">
        <v>52</v>
      </c>
      <c r="AM6" s="395"/>
      <c r="AN6" s="396"/>
    </row>
    <row r="7" spans="1:40" ht="62.25" thickBot="1" x14ac:dyDescent="0.3">
      <c r="A7" s="404"/>
      <c r="B7" s="179" t="s">
        <v>129</v>
      </c>
      <c r="C7" s="180" t="s">
        <v>53</v>
      </c>
      <c r="D7" s="181" t="s">
        <v>54</v>
      </c>
      <c r="E7" s="179" t="s">
        <v>129</v>
      </c>
      <c r="F7" s="180" t="s">
        <v>53</v>
      </c>
      <c r="G7" s="181" t="s">
        <v>54</v>
      </c>
      <c r="H7" s="179" t="s">
        <v>129</v>
      </c>
      <c r="I7" s="180" t="s">
        <v>53</v>
      </c>
      <c r="J7" s="181" t="s">
        <v>54</v>
      </c>
      <c r="K7" s="179" t="s">
        <v>129</v>
      </c>
      <c r="L7" s="180" t="s">
        <v>53</v>
      </c>
      <c r="M7" s="181" t="s">
        <v>54</v>
      </c>
      <c r="N7" s="179" t="s">
        <v>129</v>
      </c>
      <c r="O7" s="180" t="s">
        <v>53</v>
      </c>
      <c r="P7" s="181" t="s">
        <v>54</v>
      </c>
      <c r="Q7" s="179" t="s">
        <v>129</v>
      </c>
      <c r="R7" s="180" t="s">
        <v>53</v>
      </c>
      <c r="S7" s="181" t="s">
        <v>54</v>
      </c>
      <c r="T7" s="179" t="s">
        <v>129</v>
      </c>
      <c r="U7" s="180" t="s">
        <v>53</v>
      </c>
      <c r="V7" s="181" t="s">
        <v>54</v>
      </c>
      <c r="W7" s="179" t="s">
        <v>129</v>
      </c>
      <c r="X7" s="180" t="s">
        <v>53</v>
      </c>
      <c r="Y7" s="181" t="s">
        <v>54</v>
      </c>
      <c r="Z7" s="179" t="s">
        <v>129</v>
      </c>
      <c r="AA7" s="180" t="s">
        <v>53</v>
      </c>
      <c r="AB7" s="181" t="s">
        <v>54</v>
      </c>
      <c r="AC7" s="179" t="s">
        <v>129</v>
      </c>
      <c r="AD7" s="180" t="s">
        <v>53</v>
      </c>
      <c r="AE7" s="181" t="s">
        <v>54</v>
      </c>
      <c r="AF7" s="179" t="s">
        <v>129</v>
      </c>
      <c r="AG7" s="180" t="s">
        <v>53</v>
      </c>
      <c r="AH7" s="181" t="s">
        <v>54</v>
      </c>
      <c r="AI7" s="179" t="s">
        <v>129</v>
      </c>
      <c r="AJ7" s="180" t="s">
        <v>53</v>
      </c>
      <c r="AK7" s="181" t="s">
        <v>54</v>
      </c>
      <c r="AL7" s="179" t="s">
        <v>129</v>
      </c>
      <c r="AM7" s="180" t="s">
        <v>53</v>
      </c>
      <c r="AN7" s="181" t="s">
        <v>54</v>
      </c>
    </row>
    <row r="8" spans="1:40" ht="37.15" customHeight="1" x14ac:dyDescent="0.25">
      <c r="A8" s="182" t="s">
        <v>26</v>
      </c>
      <c r="B8" s="202">
        <v>330</v>
      </c>
      <c r="C8" s="174">
        <v>28</v>
      </c>
      <c r="D8" s="203">
        <v>4</v>
      </c>
      <c r="E8" s="202">
        <v>345</v>
      </c>
      <c r="F8" s="174">
        <v>27</v>
      </c>
      <c r="G8" s="203">
        <v>5</v>
      </c>
      <c r="H8" s="202">
        <v>315</v>
      </c>
      <c r="I8" s="174">
        <v>25</v>
      </c>
      <c r="J8" s="203">
        <v>4</v>
      </c>
      <c r="K8" s="202">
        <v>390</v>
      </c>
      <c r="L8" s="174">
        <v>30</v>
      </c>
      <c r="M8" s="203">
        <v>5</v>
      </c>
      <c r="N8" s="202">
        <v>360</v>
      </c>
      <c r="O8" s="174">
        <v>26</v>
      </c>
      <c r="P8" s="203">
        <v>5</v>
      </c>
      <c r="Q8" s="202">
        <v>330</v>
      </c>
      <c r="R8" s="174">
        <v>24</v>
      </c>
      <c r="S8" s="203">
        <v>5</v>
      </c>
      <c r="T8" s="202">
        <v>375</v>
      </c>
      <c r="U8" s="174">
        <v>28</v>
      </c>
      <c r="V8" s="203">
        <v>6</v>
      </c>
      <c r="W8" s="202">
        <v>225</v>
      </c>
      <c r="X8" s="174">
        <v>16</v>
      </c>
      <c r="Y8" s="203">
        <v>3</v>
      </c>
      <c r="Z8" s="202"/>
      <c r="AA8" s="174"/>
      <c r="AB8" s="203"/>
      <c r="AC8" s="202"/>
      <c r="AD8" s="174"/>
      <c r="AE8" s="203"/>
      <c r="AF8" s="196"/>
      <c r="AG8" s="175"/>
      <c r="AH8" s="197"/>
      <c r="AI8" s="190"/>
      <c r="AJ8" s="176"/>
      <c r="AK8" s="191"/>
      <c r="AL8" s="186">
        <f t="shared" ref="AL8:AN10" si="0">IF(SUM(AI8,AF8,AC8,Z8,W8,T8,Q8,N8,K8,H8,E8,B8)=0," ",SUM(AI8,AF8,AC8,Z8,W8,T8,Q8,N8,K8,H8,E8,B8))</f>
        <v>2670</v>
      </c>
      <c r="AM8" s="177">
        <f t="shared" si="0"/>
        <v>204</v>
      </c>
      <c r="AN8" s="178">
        <f t="shared" si="0"/>
        <v>37</v>
      </c>
    </row>
    <row r="9" spans="1:40" ht="37.15" customHeight="1" x14ac:dyDescent="0.25">
      <c r="A9" s="183" t="s">
        <v>55</v>
      </c>
      <c r="B9" s="204">
        <v>0</v>
      </c>
      <c r="C9" s="77">
        <v>0</v>
      </c>
      <c r="D9" s="205">
        <v>0</v>
      </c>
      <c r="E9" s="204">
        <v>60</v>
      </c>
      <c r="F9" s="77">
        <v>5</v>
      </c>
      <c r="G9" s="205">
        <v>2</v>
      </c>
      <c r="H9" s="204">
        <v>60</v>
      </c>
      <c r="I9" s="77">
        <v>5</v>
      </c>
      <c r="J9" s="205">
        <v>2</v>
      </c>
      <c r="K9" s="204">
        <v>0</v>
      </c>
      <c r="L9" s="77">
        <v>0</v>
      </c>
      <c r="M9" s="205">
        <v>0</v>
      </c>
      <c r="N9" s="204">
        <v>60</v>
      </c>
      <c r="O9" s="77">
        <v>4</v>
      </c>
      <c r="P9" s="205">
        <v>2</v>
      </c>
      <c r="Q9" s="204">
        <v>60</v>
      </c>
      <c r="R9" s="77">
        <v>6</v>
      </c>
      <c r="S9" s="205">
        <v>2</v>
      </c>
      <c r="T9" s="204">
        <v>30</v>
      </c>
      <c r="U9" s="77">
        <v>2</v>
      </c>
      <c r="V9" s="205">
        <v>1</v>
      </c>
      <c r="W9" s="204">
        <v>60</v>
      </c>
      <c r="X9" s="77">
        <v>4</v>
      </c>
      <c r="Y9" s="205">
        <v>2</v>
      </c>
      <c r="Z9" s="204"/>
      <c r="AA9" s="77"/>
      <c r="AB9" s="205"/>
      <c r="AC9" s="204"/>
      <c r="AD9" s="77"/>
      <c r="AE9" s="205"/>
      <c r="AF9" s="198"/>
      <c r="AG9" s="167"/>
      <c r="AH9" s="199"/>
      <c r="AI9" s="51"/>
      <c r="AJ9" s="79"/>
      <c r="AK9" s="96"/>
      <c r="AL9" s="187">
        <f t="shared" si="0"/>
        <v>330</v>
      </c>
      <c r="AM9" s="168">
        <f t="shared" si="0"/>
        <v>26</v>
      </c>
      <c r="AN9" s="169">
        <f t="shared" si="0"/>
        <v>11</v>
      </c>
    </row>
    <row r="10" spans="1:40" ht="37.5" customHeight="1" thickBot="1" x14ac:dyDescent="0.3">
      <c r="A10" s="184" t="s">
        <v>56</v>
      </c>
      <c r="B10" s="206"/>
      <c r="C10" s="46"/>
      <c r="D10" s="207"/>
      <c r="E10" s="208"/>
      <c r="F10" s="46"/>
      <c r="G10" s="207"/>
      <c r="H10" s="206"/>
      <c r="I10" s="46"/>
      <c r="J10" s="207"/>
      <c r="K10" s="206"/>
      <c r="L10" s="46"/>
      <c r="M10" s="207"/>
      <c r="N10" s="206"/>
      <c r="O10" s="46"/>
      <c r="P10" s="207"/>
      <c r="Q10" s="206"/>
      <c r="R10" s="46"/>
      <c r="S10" s="207"/>
      <c r="T10" s="206"/>
      <c r="U10" s="46"/>
      <c r="V10" s="207"/>
      <c r="W10" s="206"/>
      <c r="X10" s="46"/>
      <c r="Y10" s="207"/>
      <c r="Z10" s="206"/>
      <c r="AA10" s="46"/>
      <c r="AB10" s="207"/>
      <c r="AC10" s="206"/>
      <c r="AD10" s="46"/>
      <c r="AE10" s="207"/>
      <c r="AF10" s="200"/>
      <c r="AG10" s="47"/>
      <c r="AH10" s="201"/>
      <c r="AI10" s="192"/>
      <c r="AJ10" s="42"/>
      <c r="AK10" s="193"/>
      <c r="AL10" s="188" t="str">
        <f t="shared" si="0"/>
        <v xml:space="preserve"> </v>
      </c>
      <c r="AM10" s="43" t="str">
        <f t="shared" si="0"/>
        <v xml:space="preserve"> </v>
      </c>
      <c r="AN10" s="44" t="str">
        <f t="shared" si="0"/>
        <v xml:space="preserve"> </v>
      </c>
    </row>
    <row r="11" spans="1:40" s="31" customFormat="1" ht="37.5" customHeight="1" thickBot="1" x14ac:dyDescent="0.3">
      <c r="A11" s="185" t="s">
        <v>57</v>
      </c>
      <c r="B11" s="194">
        <f>IF(SUM(B8:B10)=0," ",SUM(B8:B10))</f>
        <v>330</v>
      </c>
      <c r="C11" s="164">
        <f t="shared" ref="C11:AK11" si="1">IF(SUM(C8:C10)=0," ",SUM(C8:C10))</f>
        <v>28</v>
      </c>
      <c r="D11" s="195">
        <f t="shared" si="1"/>
        <v>4</v>
      </c>
      <c r="E11" s="194">
        <f t="shared" si="1"/>
        <v>405</v>
      </c>
      <c r="F11" s="164">
        <f t="shared" si="1"/>
        <v>32</v>
      </c>
      <c r="G11" s="195">
        <f t="shared" si="1"/>
        <v>7</v>
      </c>
      <c r="H11" s="194">
        <f>IF(SUM(H8:H10)=0," ",SUM(H8:H10))</f>
        <v>375</v>
      </c>
      <c r="I11" s="164">
        <f t="shared" si="1"/>
        <v>30</v>
      </c>
      <c r="J11" s="195">
        <f t="shared" si="1"/>
        <v>6</v>
      </c>
      <c r="K11" s="194">
        <f t="shared" si="1"/>
        <v>390</v>
      </c>
      <c r="L11" s="164">
        <f t="shared" si="1"/>
        <v>30</v>
      </c>
      <c r="M11" s="195">
        <f t="shared" si="1"/>
        <v>5</v>
      </c>
      <c r="N11" s="194">
        <f t="shared" si="1"/>
        <v>420</v>
      </c>
      <c r="O11" s="164">
        <f t="shared" si="1"/>
        <v>30</v>
      </c>
      <c r="P11" s="195">
        <f t="shared" si="1"/>
        <v>7</v>
      </c>
      <c r="Q11" s="194">
        <f t="shared" si="1"/>
        <v>390</v>
      </c>
      <c r="R11" s="164">
        <f t="shared" si="1"/>
        <v>30</v>
      </c>
      <c r="S11" s="195">
        <f t="shared" si="1"/>
        <v>7</v>
      </c>
      <c r="T11" s="194">
        <f t="shared" si="1"/>
        <v>405</v>
      </c>
      <c r="U11" s="164">
        <f t="shared" si="1"/>
        <v>30</v>
      </c>
      <c r="V11" s="195">
        <f t="shared" si="1"/>
        <v>7</v>
      </c>
      <c r="W11" s="194">
        <f t="shared" si="1"/>
        <v>285</v>
      </c>
      <c r="X11" s="164">
        <f t="shared" si="1"/>
        <v>20</v>
      </c>
      <c r="Y11" s="195">
        <f t="shared" si="1"/>
        <v>5</v>
      </c>
      <c r="Z11" s="194" t="str">
        <f t="shared" si="1"/>
        <v xml:space="preserve"> </v>
      </c>
      <c r="AA11" s="164" t="str">
        <f t="shared" si="1"/>
        <v xml:space="preserve"> </v>
      </c>
      <c r="AB11" s="195" t="str">
        <f t="shared" si="1"/>
        <v xml:space="preserve"> </v>
      </c>
      <c r="AC11" s="194" t="str">
        <f t="shared" si="1"/>
        <v xml:space="preserve"> </v>
      </c>
      <c r="AD11" s="164" t="str">
        <f t="shared" si="1"/>
        <v xml:space="preserve"> </v>
      </c>
      <c r="AE11" s="195" t="str">
        <f t="shared" si="1"/>
        <v xml:space="preserve"> </v>
      </c>
      <c r="AF11" s="194" t="str">
        <f t="shared" si="1"/>
        <v xml:space="preserve"> </v>
      </c>
      <c r="AG11" s="164" t="str">
        <f t="shared" si="1"/>
        <v xml:space="preserve"> </v>
      </c>
      <c r="AH11" s="195" t="str">
        <f t="shared" si="1"/>
        <v xml:space="preserve"> </v>
      </c>
      <c r="AI11" s="194" t="str">
        <f t="shared" si="1"/>
        <v xml:space="preserve"> </v>
      </c>
      <c r="AJ11" s="164" t="str">
        <f t="shared" si="1"/>
        <v xml:space="preserve"> </v>
      </c>
      <c r="AK11" s="195" t="str">
        <f t="shared" si="1"/>
        <v xml:space="preserve"> </v>
      </c>
      <c r="AL11" s="189">
        <f>IF(SUM(AL8:AL10)=0," ",SUM(AL8:AL10))</f>
        <v>3000</v>
      </c>
      <c r="AM11" s="165">
        <f>IF(SUM(AJ11,AG11,AD11,AA11,X11,U11,R11,O11,L11,I11,F11,C11)=0," ",SUM(AJ11,AG11,AD11,AA11,X11,U11,R11,O11,L11,I11,F11,C11))</f>
        <v>230</v>
      </c>
      <c r="AN11" s="166">
        <f>IF(SUM(AK11,AH11,AE11,AB11,Y11,V11,S11,P11,M11,J11,G11,D11)=0," ",SUM(AK11,AH11,AE11,AB11,Y11,V11,S11,P11,M11,J11,G11,D11))</f>
        <v>48</v>
      </c>
    </row>
    <row r="12" spans="1:40" ht="15.7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5.5" customHeight="1" thickBot="1" x14ac:dyDescent="0.3">
      <c r="A13" s="438" t="s">
        <v>32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39"/>
      <c r="T13" s="438" t="s">
        <v>58</v>
      </c>
      <c r="U13" s="422"/>
      <c r="V13" s="422"/>
      <c r="W13" s="422"/>
      <c r="X13" s="423"/>
      <c r="Y13" s="421" t="s">
        <v>60</v>
      </c>
      <c r="Z13" s="422"/>
      <c r="AA13" s="422"/>
      <c r="AB13" s="423"/>
      <c r="AC13" s="424" t="s">
        <v>65</v>
      </c>
      <c r="AD13" s="425"/>
      <c r="AE13" s="425"/>
      <c r="AF13" s="425"/>
      <c r="AG13" s="425"/>
      <c r="AH13" s="426"/>
      <c r="AI13" s="424" t="s">
        <v>33</v>
      </c>
      <c r="AJ13" s="425"/>
      <c r="AK13" s="425"/>
      <c r="AL13" s="425"/>
      <c r="AM13" s="425"/>
      <c r="AN13" s="427"/>
    </row>
    <row r="14" spans="1:40" ht="56.25" customHeight="1" thickBot="1" x14ac:dyDescent="0.3">
      <c r="A14" s="428" t="s">
        <v>313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30"/>
      <c r="T14" s="434">
        <v>10</v>
      </c>
      <c r="U14" s="435"/>
      <c r="V14" s="435"/>
      <c r="W14" s="435"/>
      <c r="X14" s="436"/>
      <c r="Y14" s="431"/>
      <c r="Z14" s="432"/>
      <c r="AA14" s="432"/>
      <c r="AB14" s="437"/>
      <c r="AC14" s="431" t="s">
        <v>216</v>
      </c>
      <c r="AD14" s="432"/>
      <c r="AE14" s="432"/>
      <c r="AF14" s="432"/>
      <c r="AG14" s="432"/>
      <c r="AH14" s="437"/>
      <c r="AI14" s="431" t="s">
        <v>217</v>
      </c>
      <c r="AJ14" s="432"/>
      <c r="AK14" s="432"/>
      <c r="AL14" s="432"/>
      <c r="AM14" s="432"/>
      <c r="AN14" s="433"/>
    </row>
    <row r="15" spans="1:40" ht="19.5" customHeight="1" thickBot="1" x14ac:dyDescent="0.3">
      <c r="A15" s="409" t="s">
        <v>61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412">
        <v>10</v>
      </c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4"/>
    </row>
    <row r="16" spans="1:40" ht="15" customHeight="1" thickBot="1" x14ac:dyDescent="0.3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</row>
    <row r="17" spans="1:40" ht="19.5" customHeight="1" thickBot="1" x14ac:dyDescent="0.3">
      <c r="A17" s="415" t="s">
        <v>59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7"/>
    </row>
    <row r="18" spans="1:40" ht="29.25" customHeight="1" thickBot="1" x14ac:dyDescent="0.3">
      <c r="A18" s="418" t="s">
        <v>323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20"/>
    </row>
    <row r="19" spans="1:40" ht="18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40" ht="34.9" customHeight="1" x14ac:dyDescent="0.25">
      <c r="A20" s="408" t="s">
        <v>128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7" t="s">
        <v>253</v>
      </c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</row>
    <row r="21" spans="1:40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40" ht="36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0" s="31" customFormat="1" ht="15.75" customHeight="1" x14ac:dyDescent="0.25"/>
    <row r="24" spans="1:40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40" s="31" customFormat="1" ht="36" customHeight="1" x14ac:dyDescent="0.25"/>
    <row r="26" spans="1:40" s="31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"/>
      <c r="AJ26" s="3"/>
      <c r="AK26" s="3"/>
      <c r="AL26" s="3"/>
      <c r="AM26" s="3"/>
      <c r="AN26" s="3"/>
    </row>
    <row r="28" spans="1:40" s="41" customFormat="1" ht="31.9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"/>
      <c r="AJ28" s="3"/>
      <c r="AK28" s="3"/>
      <c r="AL28" s="3"/>
      <c r="AM28" s="3"/>
      <c r="AN28" s="3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  <mergeCell ref="AC20:AN20"/>
    <mergeCell ref="A20:AB20"/>
    <mergeCell ref="A15:S15"/>
    <mergeCell ref="T15:AN15"/>
    <mergeCell ref="A17:AN17"/>
    <mergeCell ref="A18:AN18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1:AN1"/>
    <mergeCell ref="A2:AN2"/>
    <mergeCell ref="A3:AN3"/>
    <mergeCell ref="A4:E4"/>
    <mergeCell ref="F4:T4"/>
    <mergeCell ref="V4:AE4"/>
    <mergeCell ref="AF4:AN4"/>
  </mergeCells>
  <phoneticPr fontId="32" type="noConversion"/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2017-06-28T12:57:20Z</cp:lastPrinted>
  <dcterms:created xsi:type="dcterms:W3CDTF">2015-10-10T06:25:10Z</dcterms:created>
  <dcterms:modified xsi:type="dcterms:W3CDTF">2022-11-07T10:57:45Z</dcterms:modified>
</cp:coreProperties>
</file>