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23040" windowHeight="921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 iterateDelta="1E-4"/>
</workbook>
</file>

<file path=xl/calcChain.xml><?xml version="1.0" encoding="utf-8"?>
<calcChain xmlns="http://schemas.openxmlformats.org/spreadsheetml/2006/main">
  <c r="A18" i="3" l="1"/>
  <c r="H11" i="3"/>
  <c r="C11" i="3"/>
  <c r="E11" i="3"/>
  <c r="F11" i="3"/>
  <c r="I11" i="3"/>
  <c r="K11" i="3"/>
  <c r="L11" i="3"/>
  <c r="N11" i="3"/>
  <c r="O11" i="3"/>
  <c r="Q11" i="3"/>
  <c r="R11" i="3"/>
  <c r="T11" i="3"/>
  <c r="U11" i="3"/>
  <c r="W11" i="3"/>
  <c r="X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N8" i="3"/>
  <c r="AM9" i="3"/>
  <c r="AM10" i="3"/>
  <c r="AM8" i="3"/>
  <c r="AL9" i="3"/>
  <c r="AL10" i="3"/>
  <c r="AL8" i="3"/>
  <c r="F4" i="3"/>
  <c r="C32" i="1"/>
  <c r="AM11" i="3" l="1"/>
  <c r="AL11" i="3"/>
</calcChain>
</file>

<file path=xl/sharedStrings.xml><?xml version="1.0" encoding="utf-8"?>
<sst xmlns="http://schemas.openxmlformats.org/spreadsheetml/2006/main" count="886" uniqueCount="311">
  <si>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</si>
  <si>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</si>
  <si>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</si>
  <si>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</si>
  <si>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</si>
  <si>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</si>
  <si>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</si>
  <si>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</si>
  <si>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</si>
  <si>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</si>
  <si>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</si>
  <si>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</si>
  <si>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</si>
  <si>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</si>
  <si>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</si>
  <si>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</si>
  <si>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</si>
  <si>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</si>
  <si>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</si>
  <si>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</si>
  <si>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</si>
  <si>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</si>
  <si>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</si>
  <si>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</si>
  <si>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</si>
  <si>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</si>
  <si>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</si>
  <si>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</si>
  <si>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</si>
  <si>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</si>
  <si>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</si>
  <si>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</si>
  <si>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</si>
  <si>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</si>
  <si>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</si>
  <si>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</si>
  <si>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</si>
  <si>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</si>
  <si>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</si>
  <si>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</si>
  <si>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</si>
  <si>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</si>
  <si>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</si>
  <si>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</si>
  <si>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</si>
  <si>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</si>
  <si>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</si>
  <si>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</si>
  <si>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</si>
  <si>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</si>
  <si>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</si>
  <si>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</si>
  <si>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</si>
  <si>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</si>
  <si>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</si>
  <si>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</si>
  <si>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</si>
  <si>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</si>
  <si>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</si>
  <si>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</si>
  <si>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</si>
  <si>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</si>
  <si>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</si>
  <si>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</si>
  <si>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</si>
  <si>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</si>
  <si>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</si>
  <si>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</si>
  <si>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</si>
  <si>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</si>
  <si>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</si>
  <si>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</si>
  <si>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</si>
  <si>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</si>
  <si>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</si>
  <si>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</si>
  <si>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</si>
  <si>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</si>
  <si>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</si>
  <si>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</si>
  <si>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</si>
  <si>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</si>
  <si>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</si>
  <si>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</si>
  <si>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</si>
  <si>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</si>
  <si>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</si>
  <si>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</si>
  <si>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</si>
  <si>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</si>
  <si>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</si>
  <si>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</si>
  <si>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</si>
  <si>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</si>
  <si>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</si>
  <si>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</si>
  <si>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</si>
  <si>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</si>
  <si>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</si>
  <si>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</si>
  <si>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</si>
  <si>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</si>
  <si>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</si>
  <si>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</si>
  <si>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</si>
  <si>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</si>
  <si>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</si>
  <si>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</si>
  <si>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</si>
  <si>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</si>
  <si>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</si>
  <si>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</si>
  <si>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</si>
  <si>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</si>
  <si>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</si>
  <si>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</si>
  <si>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</si>
  <si>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</si>
  <si>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</si>
  <si>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</si>
  <si>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</si>
  <si>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</si>
  <si>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</si>
  <si>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</si>
  <si>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</si>
  <si>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</si>
  <si>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</si>
  <si>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</si>
  <si>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</si>
  <si>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</si>
  <si>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</si>
  <si>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</si>
  <si>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</si>
  <si>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</si>
  <si>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</si>
  <si>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</si>
  <si>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</si>
  <si>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</si>
  <si>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</si>
  <si>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</si>
  <si>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</si>
  <si>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А</t>
  </si>
  <si>
    <t>Южна, Източна и Югоизточна Азия</t>
  </si>
  <si>
    <t>Изтоковед - Южна, Източна и Югоизточна Азия</t>
  </si>
  <si>
    <t>В края на обучението си студентите са в състояние да се ориентират в специфичната за региона обществено-политическа, геополитическа и икономическа проблематика. Те познават културните специфики, историческото наследство и културните традиции на страните, които са избрали да изучават. Тъй като културната компетентност е немислима без определена степен на владеене на съответния език, те имат базови комуникативни компетенции и могат да ползват литература на два от важните за региона езици. Същевременно те са способни да разбират, анализират и тълкуват документи, издадени от международните финансови институции (Световна Банка, МВФ), от правителствата, от междуправителствени и неправителствени организации.</t>
  </si>
  <si>
    <t>З</t>
  </si>
  <si>
    <t>И</t>
  </si>
  <si>
    <t>2+1</t>
  </si>
  <si>
    <t>2+0</t>
  </si>
  <si>
    <t>Увод в микро и макро-икономиката</t>
  </si>
  <si>
    <t>Основи на политологията</t>
  </si>
  <si>
    <t>Задължителни общи дисциплини</t>
  </si>
  <si>
    <t>3+0</t>
  </si>
  <si>
    <t>0+8</t>
  </si>
  <si>
    <t>Първи задължително-избираем модул Корея</t>
  </si>
  <si>
    <t>Практически корейски, I част</t>
  </si>
  <si>
    <t>Практически китайски, I част</t>
  </si>
  <si>
    <t>Практически японски, I част</t>
  </si>
  <si>
    <t>Икономически системи на Източна Азия</t>
  </si>
  <si>
    <t>Международни отношения в Южна и Източна Азия</t>
  </si>
  <si>
    <t>Съвременната индийска култура между традицията и модерността</t>
  </si>
  <si>
    <t>4+0</t>
  </si>
  <si>
    <t>Практически корейски, II част</t>
  </si>
  <si>
    <t>Корейско странознание</t>
  </si>
  <si>
    <t>Практически китайски, II част</t>
  </si>
  <si>
    <t>Странознание на Китай</t>
  </si>
  <si>
    <t>Практически японски, II част</t>
  </si>
  <si>
    <t>Странознание на Япония</t>
  </si>
  <si>
    <t>Странознание на Индия</t>
  </si>
  <si>
    <t>Практически корейски, III част</t>
  </si>
  <si>
    <t>Корейската култура</t>
  </si>
  <si>
    <t>Практически китайски, III част</t>
  </si>
  <si>
    <t>Китайска култура - традиция и съвременност</t>
  </si>
  <si>
    <t>Практически японски, III част</t>
  </si>
  <si>
    <t>Култура на Япония - традиции и съвременност</t>
  </si>
  <si>
    <t>0+4</t>
  </si>
  <si>
    <t>Втори задължително-избираем модул Индия</t>
  </si>
  <si>
    <t>Практически хинди (втори език), I част</t>
  </si>
  <si>
    <t>Практически корейски, IV част</t>
  </si>
  <si>
    <t>Държавно-правно и политическо устройство на Република Корея</t>
  </si>
  <si>
    <t>Практически китайски, IV част</t>
  </si>
  <si>
    <t>Съвременен Китай</t>
  </si>
  <si>
    <t>3+1</t>
  </si>
  <si>
    <t>Практически японски, IV част</t>
  </si>
  <si>
    <t>Япония - технологично и иновационно развитие</t>
  </si>
  <si>
    <t>Практически виетнамски (втори език), I част</t>
  </si>
  <si>
    <t>Практически хинди (втори език), II част</t>
  </si>
  <si>
    <t>Практически корейски, V част</t>
  </si>
  <si>
    <t>Социополитически и културни тенденции в КНДР</t>
  </si>
  <si>
    <t>Практически китайски, V част</t>
  </si>
  <si>
    <t>Нова история на Китай</t>
  </si>
  <si>
    <t>Практически японски, V част</t>
  </si>
  <si>
    <t>Държавно и политическо устройство на Япония</t>
  </si>
  <si>
    <t>Практически виетнамски (втори език), II част</t>
  </si>
  <si>
    <t>Индия и Пакистан</t>
  </si>
  <si>
    <t>Практически хинди (втори език), III част</t>
  </si>
  <si>
    <t>Практически корейски, VI част</t>
  </si>
  <si>
    <t xml:space="preserve">Съвременно корейско общество </t>
  </si>
  <si>
    <t>2+2</t>
  </si>
  <si>
    <t>Практически китайски, VI част</t>
  </si>
  <si>
    <t>Китай, Европа и САЩ</t>
  </si>
  <si>
    <t>Практически японски, VI част</t>
  </si>
  <si>
    <t>Япония и съвременния свят</t>
  </si>
  <si>
    <t>Практически виетнамски (втори език), III част</t>
  </si>
  <si>
    <t>0+2</t>
  </si>
  <si>
    <t>Практически хинди (втори език), IV част</t>
  </si>
  <si>
    <t>Практически корейски, VII част</t>
  </si>
  <si>
    <t>Практически китайски, VII част</t>
  </si>
  <si>
    <t>Практически японски, VII част</t>
  </si>
  <si>
    <t>Практически виетнамски (втори език), IV част</t>
  </si>
  <si>
    <t>История на азиатския театър, I част</t>
  </si>
  <si>
    <t>История на азиатския театър, II част</t>
  </si>
  <si>
    <t>Увод в класическия китайски език, I част</t>
  </si>
  <si>
    <t>Увод в класическия китайски език, II част</t>
  </si>
  <si>
    <t xml:space="preserve">Подготовка за сертификат за владеене на корейски език, I част </t>
  </si>
  <si>
    <t xml:space="preserve">Икономика на Виетнам </t>
  </si>
  <si>
    <t>Виетнам в българската външна политика</t>
  </si>
  <si>
    <t>Защита на дипломна работа</t>
  </si>
  <si>
    <t>Стаж в медиите, МВнР, държавни институции и неправителствени организации и частни компании, чиято дейност е свързана с Южна, Източна и Югоизточна Азия.</t>
  </si>
  <si>
    <t>Политически системи в Южна  и Югоизточна Азия</t>
  </si>
  <si>
    <t>Стопанска история на Южна, Източна и Югоизточна Азия</t>
  </si>
  <si>
    <t>Политически системи в Източна Азия</t>
  </si>
  <si>
    <t xml:space="preserve">Религии и философски системи на Южна и Източна Азия, I част </t>
  </si>
  <si>
    <t>Визуална култура на Източна Азия</t>
  </si>
  <si>
    <t>Икономически системи на Южна и Югоизточна Азия</t>
  </si>
  <si>
    <t>Религии и философски системи на Южна и Източна Азия, II част</t>
  </si>
  <si>
    <t>семестър</t>
  </si>
  <si>
    <t>6, 8</t>
  </si>
  <si>
    <t>Ф</t>
  </si>
  <si>
    <t>1+1</t>
  </si>
  <si>
    <t>и</t>
  </si>
  <si>
    <t>ки</t>
  </si>
  <si>
    <t>то</t>
  </si>
  <si>
    <t>юли</t>
  </si>
  <si>
    <t>септември</t>
  </si>
  <si>
    <t>(проф. д-р Мадлен Данова)</t>
  </si>
  <si>
    <r>
      <t xml:space="preserve">Гъвкавостта на модулния принцип създава отвореност към широк кръг от възможности по отношение на професионалната реализация на завършилите бакалаври. В съответствие с избраната комбинация техните умения могат да намерят приложение в свързани с тези страни отдели на правителствени и неправителствени организации, на журналистическото поприще и в света на реалната икономика в работата на фирми, работещи и търгуващи с тази част на света, или в </t>
    </r>
    <r>
      <rPr>
        <sz val="11"/>
        <color indexed="8"/>
        <rFont val="Arial"/>
        <family val="2"/>
        <charset val="204"/>
      </rPr>
      <t>И</t>
    </r>
    <r>
      <rPr>
        <sz val="11"/>
        <color indexed="8"/>
        <rFont val="Arial"/>
        <family val="2"/>
      </rPr>
      <t xml:space="preserve">зточни компании, търсещи възможности за инвестиции в България и в Европа като цяло. Броят на такива компании през следващите години неминуемо ще нараства, поради интензивното развитие на региона и отварянето му към света. Стажът, предвиден за последния, осми семестър, има за цел да подготви реализацията на студентите на пазара на труда. Същевременно те могат да задълбочат и специализират познанията си в магистърските програми на съответните специалности на Центъра за източни езици и култури (без изискването за подготвителна година, което важи за завършилите външни бакалавърски програми), или да продължат образованието си в сферите на международните отношения, икономиката или политологията. </t>
    </r>
  </si>
  <si>
    <t>3,5,7</t>
  </si>
  <si>
    <t>Творческа лаборатория – език и музика, І част</t>
  </si>
  <si>
    <t xml:space="preserve">Творческа лаборатория – език и музика, ІІ част 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</si>
  <si>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</si>
  <si>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</si>
  <si>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 xml:space="preserve">Международни отношения на Виетнам </t>
  </si>
  <si>
    <t xml:space="preserve">Виетнамски език – през текстовете за виетнамска култура </t>
  </si>
  <si>
    <t>Модул „Филология и бизнес“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</si>
  <si>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</si>
  <si>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</si>
  <si>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</si>
  <si>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</si>
  <si>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</si>
  <si>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</si>
  <si>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</si>
  <si>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Яванска култура и цивилизация</t>
  </si>
  <si>
    <t>2,4,6,8</t>
  </si>
  <si>
    <t>Китай - език и култура</t>
  </si>
  <si>
    <t>Традиционна култура на Китай</t>
  </si>
  <si>
    <t>История на Индонезия</t>
  </si>
  <si>
    <t>4,6,8</t>
  </si>
  <si>
    <t>Увод в граматиката на китайския публицистичен текст</t>
  </si>
  <si>
    <t>1,3,5</t>
  </si>
  <si>
    <t>2,4,6</t>
  </si>
  <si>
    <t>Шаманският религиозен опит в Тибет, Южна и Югоизточна Азия</t>
  </si>
  <si>
    <t xml:space="preserve">Отношения между половете в съвременна Япония </t>
  </si>
  <si>
    <t xml:space="preserve">Подготовка за сертификат за владеене на корейски език, II част </t>
  </si>
  <si>
    <t>Декан:</t>
  </si>
  <si>
    <t>Междукултурна комуникация (на английски)</t>
  </si>
  <si>
    <t>Свещени места във фолклора на Източна Азия</t>
  </si>
  <si>
    <t>1,3,5,7</t>
  </si>
  <si>
    <t>Забележки:</t>
  </si>
  <si>
    <t xml:space="preserve">Отношения и обмен между Европа и Азия </t>
  </si>
  <si>
    <t xml:space="preserve">Практически индонезийски език – през текстовете за индонезийска култура 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</si>
  <si>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</si>
  <si>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</si>
  <si>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</si>
  <si>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 xml:space="preserve">Български език като чужд, ІV част </t>
  </si>
  <si>
    <t>Втори задължително-избираем модул Виетнам</t>
  </si>
  <si>
    <t>Втори задължително-избираем модул Индонезия</t>
  </si>
  <si>
    <t>Практически индонезийски (втори език), I част</t>
  </si>
  <si>
    <t>Практически индонезийски (втори език), II част</t>
  </si>
  <si>
    <t>Виетнамска култура-между традицията и модерността</t>
  </si>
  <si>
    <t>Практически индонезийски (втори език), III част</t>
  </si>
  <si>
    <t>Съвременно виетнамско общество</t>
  </si>
  <si>
    <t>Съвременно индонезийско общество</t>
  </si>
  <si>
    <t>0+3</t>
  </si>
  <si>
    <t>Практически индонезийски (втори език), IV част</t>
  </si>
  <si>
    <t>Съвременна история на Югоизточна Азия</t>
  </si>
  <si>
    <t>АСЕАН-от регионално към международно сътрудничество</t>
  </si>
  <si>
    <t xml:space="preserve">Учебният план е приет с решение на ФС № </t>
  </si>
  <si>
    <t>Културен код и историко-географски особености на Виетнам</t>
  </si>
  <si>
    <t>Културен код и историко-географски особености на Индонезия</t>
  </si>
  <si>
    <t>Митове и легенди на Виетнам</t>
  </si>
  <si>
    <r>
      <t xml:space="preserve">Програмата има за цел </t>
    </r>
    <r>
      <rPr>
        <sz val="11"/>
        <color indexed="8"/>
        <rFont val="Arial"/>
        <family val="2"/>
        <charset val="204"/>
      </rPr>
      <t>д</t>
    </r>
    <r>
      <rPr>
        <sz val="11"/>
        <color indexed="8"/>
        <rFont val="Arial"/>
        <family val="2"/>
      </rPr>
      <t xml:space="preserve">а запознае с езиците, културите, икономическите и политическите системи в един от най-бързо развиващите се региони в света. В този смисъл тя предлага набор от знания и комплексен научен инструментариум, които студентите използват за разбирането и тълкуването на съвременните процеси и предизвикателствата, пред които обществата на </t>
    </r>
    <r>
      <rPr>
        <sz val="11"/>
        <color indexed="8"/>
        <rFont val="Arial"/>
        <family val="2"/>
        <charset val="204"/>
      </rPr>
      <t>Ю</t>
    </r>
    <r>
      <rPr>
        <sz val="11"/>
        <color indexed="8"/>
        <rFont val="Arial"/>
        <family val="2"/>
      </rPr>
      <t xml:space="preserve">жна, </t>
    </r>
    <r>
      <rPr>
        <sz val="11"/>
        <color indexed="8"/>
        <rFont val="Arial"/>
        <family val="2"/>
        <charset val="204"/>
      </rPr>
      <t>И</t>
    </r>
    <r>
      <rPr>
        <sz val="11"/>
        <color indexed="8"/>
        <rFont val="Arial"/>
        <family val="2"/>
      </rPr>
      <t xml:space="preserve">зточна и </t>
    </r>
    <r>
      <rPr>
        <sz val="11"/>
        <color indexed="8"/>
        <rFont val="Arial"/>
        <family val="2"/>
        <charset val="204"/>
      </rPr>
      <t>Ю</t>
    </r>
    <r>
      <rPr>
        <sz val="11"/>
        <color indexed="8"/>
        <rFont val="Arial"/>
        <family val="2"/>
      </rPr>
      <t>гоизточна Азия са изправени днес. Съответно, тя е предназначена за млади хора, които свързват професионалната си реализация в най-широк смисъл именно с този регион на света. Фокусът е върху модерността, а историческите дисциплини подхранват и обслужват разбирането на съвременните процеси. Програмата дава широк спектър от знания за региона в съответствие с индивидуалния избор на обучаваните – един основен и един допълнителен модул, които конкретизират езиците и културите, към които те се насочват. Същевременно регионално-специфичната информация се надгражда върху общи познания за основни понятия от макро и микроикономиката, историята на политическите системи и международните отношения. 
Основният модул (Китай, Япония, Корея) започва от втория семестър и тежестта му е равномерно разпределена между интензивно обучение по съответния език и дисциплини, запознаващи с историята, икономиката, културата и обществото на съответната страна/регион. От пети семестър нататък към този първи модул се добавя и различен от него втори (Индия, Виетнам и Индонезия). От този момент насетне до последния осми семестър натовареността е равномерно разпр</t>
    </r>
    <r>
      <rPr>
        <sz val="11"/>
        <color indexed="8"/>
        <rFont val="Arial"/>
        <family val="2"/>
        <charset val="204"/>
      </rPr>
      <t>е</t>
    </r>
    <r>
      <rPr>
        <sz val="11"/>
        <color indexed="8"/>
        <rFont val="Arial"/>
        <family val="2"/>
      </rPr>
      <t>д</t>
    </r>
    <r>
      <rPr>
        <sz val="11"/>
        <color indexed="8"/>
        <rFont val="Arial"/>
        <family val="2"/>
        <charset val="204"/>
      </rPr>
      <t>е</t>
    </r>
    <r>
      <rPr>
        <sz val="11"/>
        <color indexed="8"/>
        <rFont val="Arial"/>
        <family val="2"/>
      </rPr>
      <t>лена между двата модула. 
Студентите се разпределят в модулите по равно на квотен принцип въз основа на изразено предпочитание и успех.</t>
    </r>
  </si>
  <si>
    <r>
      <t>Курсът на обучение започва с общи дисциплини, които запознават студентите с икономическата, политическата и културната история на целия регион, като същевременно усвояват базови познания за основни понятия и постулати в икономическия и политологическия анализ и историята на международните отношения. В началото на втория семестър те избират своя първи модул ( Япония, Китай, Корея), започват интензивно да усвояват съотвения език и да трупат специфична информация за страната и нейната култура, икономика, нова история и обществени процеси. През петия семестър се наслагва и втори избираем модул, различен от първия (Индия, Виетнам, Индонезия</t>
    </r>
    <r>
      <rPr>
        <sz val="11"/>
        <color indexed="8"/>
        <rFont val="Arial"/>
        <family val="2"/>
      </rPr>
      <t>), като от този момент нататък натовареността е равномерно разпределена между двата модула – както по отношение на езиковото обучение, така и на теоретичните дисциплини. През осмия семестър е включен задължителен стаж в медиите, в държавни институции и неправителствени организации и частни компании, чиято дейност е свързана с този регион на света. Обучението завършва с подготовката и защитата на дипломна работа по един от двата избрани модула.</t>
    </r>
  </si>
  <si>
    <t>История и философия на китайските бойни изкуства</t>
  </si>
  <si>
    <t xml:space="preserve">Шинто в Япония и шаманизъм в Корея -  културна и национална идентичност (от началото на ХХ век до наши дни) </t>
  </si>
  <si>
    <t>История и култура на Тайланд</t>
  </si>
  <si>
    <t xml:space="preserve">за випуска, започнал през зимен семестър на 2022/2023  уч. година </t>
  </si>
  <si>
    <t>2. Избираеми дисциплини – избраните дисциплини трябва да носят минимум 45 кредита.
По правило студентите трябва да допълват кредитите от задължителните дисциплини до 30 на семестър с избираеми дисциплини. За избираеми могат да се считат дисциплини от  бакалавърските програми на Философския Факултет по социология,  политология, културология и европеистика, а също така и дисциплини от бакалавърските програми по индология, китаистика, кореистика, японистика, арабистика, иранистика, арменистика,  тюркология, английска филология, френска филология,  немска филология и испанска филология към ФКНФ. Студентите могат също така да избират дисциплини от други модули на ЮИЮА.</t>
  </si>
  <si>
    <t>3.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</si>
  <si>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4.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</si>
  <si>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1. В началото на втория семестър студентите избират своя първи модул ( Япония, Китай, Корея). През петия семестър студентите избират и втори избираем модул, различен от първия (Индия, Виетнам, Индонезия). </t>
  </si>
  <si>
    <t>Индонезийски език, I част</t>
  </si>
  <si>
    <t xml:space="preserve">Индонезийски език, II част </t>
  </si>
  <si>
    <t>Индонезийски език, III част</t>
  </si>
  <si>
    <t>Индонезийски език, IV част</t>
  </si>
  <si>
    <t>Първи задължително-избираем модул Китай</t>
  </si>
  <si>
    <t>Първи задължително-избираем модул Япония</t>
  </si>
  <si>
    <t>Учебният план е приет с решение на ФС №</t>
  </si>
  <si>
    <t>Специалност Южна, Източна и Югоизточна Азия</t>
  </si>
  <si>
    <r>
      <t xml:space="preserve">Избираеми дисциплини </t>
    </r>
    <r>
      <rPr>
        <i/>
        <sz val="9"/>
        <color theme="1"/>
        <rFont val="Arial"/>
        <family val="2"/>
        <charset val="204"/>
      </rPr>
      <t>– избраните дисциплини трябва да носят минимум 45 кредита (1-ви семестър - 4 кредита; 2-ри семестър – 4 кредита; 3-ти семестър – 4 кредита, четвърти семестър - 13 кредита, пети семестър - 6 кредита, шести семестър - 6 кредита, седми семестър - 6 кредита, осми семестър - 2 кредита)</t>
    </r>
  </si>
  <si>
    <r>
      <t xml:space="preserve">Факултативни дисциплини – </t>
    </r>
    <r>
      <rPr>
        <i/>
        <sz val="9"/>
        <color theme="1"/>
        <rFont val="Arial"/>
        <family val="2"/>
        <charset val="204"/>
      </rPr>
      <t>минимум 0 кредита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</si>
</sst>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9">
    <xf numFmtId="0" fontId="0" fillId="0" borderId="0" xfId="0"/>
    <xf numFmtId="0" fontId="0" fillId="0" borderId="0" xfId="0" applyProtection="1">
      <protection locked="0"/>
    </xf>
    <xf numFmtId="0" fontId="9" fillId="0" borderId="11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23" fillId="0" borderId="12" xfId="0" applyFont="1" applyBorder="1" applyAlignment="1" applyProtection="1">
      <alignment wrapText="1"/>
      <protection hidden="1"/>
    </xf>
    <xf numFmtId="0" fontId="23" fillId="0" borderId="13" xfId="0" applyFont="1" applyBorder="1" applyAlignment="1" applyProtection="1">
      <alignment wrapText="1"/>
      <protection hidden="1"/>
    </xf>
    <xf numFmtId="0" fontId="9" fillId="0" borderId="14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10" fillId="0" borderId="15" xfId="0" applyFont="1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wrapText="1"/>
      <protection hidden="1"/>
    </xf>
    <xf numFmtId="0" fontId="23" fillId="0" borderId="15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12" fillId="0" borderId="15" xfId="0" applyFont="1" applyBorder="1" applyAlignment="1" applyProtection="1">
      <alignment wrapText="1"/>
      <protection hidden="1"/>
    </xf>
    <xf numFmtId="0" fontId="9" fillId="0" borderId="10" xfId="0" applyFont="1" applyBorder="1" applyAlignment="1" applyProtection="1">
      <alignment wrapText="1"/>
      <protection hidden="1"/>
    </xf>
    <xf numFmtId="0" fontId="9" fillId="0" borderId="16" xfId="0" applyFont="1" applyBorder="1" applyAlignment="1" applyProtection="1">
      <alignment wrapText="1"/>
      <protection hidden="1"/>
    </xf>
    <xf numFmtId="0" fontId="23" fillId="0" borderId="16" xfId="0" applyFont="1" applyBorder="1" applyAlignment="1" applyProtection="1">
      <alignment wrapText="1"/>
      <protection hidden="1"/>
    </xf>
    <xf numFmtId="0" fontId="23" fillId="0" borderId="9" xfId="0" applyFont="1" applyBorder="1" applyAlignment="1" applyProtection="1">
      <alignment wrapText="1"/>
      <protection hidden="1"/>
    </xf>
    <xf numFmtId="0" fontId="14" fillId="0" borderId="11" xfId="0" applyFont="1" applyBorder="1" applyAlignment="1" applyProtection="1">
      <alignment wrapText="1"/>
      <protection hidden="1"/>
    </xf>
    <xf numFmtId="0" fontId="14" fillId="0" borderId="12" xfId="0" applyFont="1" applyBorder="1" applyAlignment="1" applyProtection="1">
      <alignment wrapText="1"/>
      <protection hidden="1"/>
    </xf>
    <xf numFmtId="0" fontId="24" fillId="0" borderId="12" xfId="0" applyFont="1" applyBorder="1" applyAlignment="1" applyProtection="1">
      <alignment wrapText="1"/>
      <protection hidden="1"/>
    </xf>
    <xf numFmtId="0" fontId="24" fillId="0" borderId="13" xfId="0" applyFont="1" applyBorder="1" applyAlignment="1" applyProtection="1">
      <alignment wrapText="1"/>
      <protection hidden="1"/>
    </xf>
    <xf numFmtId="0" fontId="14" fillId="0" borderId="14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4" fillId="0" borderId="15" xfId="0" applyFont="1" applyBorder="1" applyAlignment="1" applyProtection="1">
      <alignment wrapText="1"/>
      <protection hidden="1"/>
    </xf>
    <xf numFmtId="0" fontId="14" fillId="0" borderId="10" xfId="0" applyFont="1" applyBorder="1" applyAlignment="1" applyProtection="1">
      <alignment wrapText="1"/>
      <protection hidden="1"/>
    </xf>
    <xf numFmtId="0" fontId="14" fillId="0" borderId="16" xfId="0" applyFont="1" applyBorder="1" applyAlignment="1" applyProtection="1">
      <alignment wrapText="1"/>
      <protection hidden="1"/>
    </xf>
    <xf numFmtId="0" fontId="14" fillId="0" borderId="14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4" fillId="0" borderId="15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24" fillId="0" borderId="12" xfId="0" applyFont="1" applyBorder="1" applyAlignment="1">
      <alignment wrapText="1"/>
    </xf>
    <xf numFmtId="0" fontId="24" fillId="0" borderId="13" xfId="0" applyFont="1" applyBorder="1" applyAlignment="1">
      <alignment wrapText="1"/>
    </xf>
    <xf numFmtId="0" fontId="17" fillId="0" borderId="0" xfId="0" applyFont="1" applyAlignment="1">
      <alignment vertical="center"/>
    </xf>
    <xf numFmtId="0" fontId="9" fillId="0" borderId="0" xfId="0" applyFont="1"/>
    <xf numFmtId="0" fontId="23" fillId="0" borderId="0" xfId="0" applyFont="1"/>
    <xf numFmtId="0" fontId="9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5" fillId="0" borderId="17" xfId="0" applyFont="1" applyBorder="1" applyAlignment="1" applyProtection="1">
      <alignment horizontal="center" vertical="center" textRotation="90"/>
      <protection hidden="1"/>
    </xf>
    <xf numFmtId="0" fontId="25" fillId="0" borderId="18" xfId="0" applyFont="1" applyBorder="1" applyAlignment="1" applyProtection="1">
      <alignment horizontal="center" vertical="center" textRotation="90"/>
      <protection hidden="1"/>
    </xf>
    <xf numFmtId="0" fontId="26" fillId="0" borderId="2" xfId="0" applyFont="1" applyBorder="1" applyAlignment="1" applyProtection="1">
      <alignment horizontal="center" vertical="center" textRotation="90"/>
      <protection hidden="1"/>
    </xf>
    <xf numFmtId="0" fontId="26" fillId="0" borderId="19" xfId="0" applyFont="1" applyBorder="1" applyAlignment="1" applyProtection="1">
      <alignment horizontal="center" vertical="center" textRotation="90"/>
      <protection hidden="1"/>
    </xf>
    <xf numFmtId="0" fontId="26" fillId="0" borderId="20" xfId="0" applyFont="1" applyBorder="1" applyAlignment="1" applyProtection="1">
      <alignment horizontal="center" vertical="center" textRotation="90"/>
      <protection hidden="1"/>
    </xf>
    <xf numFmtId="0" fontId="26" fillId="0" borderId="3" xfId="0" applyFont="1" applyBorder="1" applyAlignment="1" applyProtection="1">
      <alignment horizontal="center" vertical="center" textRotation="90"/>
      <protection hidden="1"/>
    </xf>
    <xf numFmtId="0" fontId="26" fillId="0" borderId="21" xfId="0" applyFont="1" applyBorder="1" applyAlignment="1" applyProtection="1">
      <alignment horizontal="center" vertical="center" textRotation="90"/>
      <protection hidden="1"/>
    </xf>
    <xf numFmtId="0" fontId="26" fillId="0" borderId="22" xfId="0" applyFont="1" applyBorder="1" applyAlignment="1" applyProtection="1">
      <alignment horizontal="center" vertical="center" textRotation="90"/>
      <protection hidden="1"/>
    </xf>
    <xf numFmtId="0" fontId="26" fillId="0" borderId="23" xfId="0" applyFont="1" applyBorder="1" applyAlignment="1" applyProtection="1">
      <alignment horizontal="center" vertical="center" textRotation="90"/>
      <protection hidden="1"/>
    </xf>
    <xf numFmtId="0" fontId="26" fillId="0" borderId="24" xfId="0" applyFont="1" applyBorder="1" applyAlignment="1" applyProtection="1">
      <alignment horizontal="center" vertical="center" textRotation="90"/>
      <protection hidden="1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0" borderId="5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28" xfId="0" applyFont="1" applyBorder="1" applyAlignment="1" applyProtection="1">
      <alignment horizontal="center" vertical="center" textRotation="90" wrapText="1"/>
      <protection hidden="1"/>
    </xf>
    <xf numFmtId="0" fontId="26" fillId="0" borderId="29" xfId="0" applyFont="1" applyBorder="1" applyAlignment="1" applyProtection="1">
      <alignment horizontal="center" vertical="center" textRotation="90"/>
      <protection hidden="1"/>
    </xf>
    <xf numFmtId="0" fontId="7" fillId="0" borderId="22" xfId="0" applyFont="1" applyBorder="1" applyAlignment="1" applyProtection="1">
      <alignment horizontal="center" vertical="center" textRotation="90" wrapText="1"/>
      <protection hidden="1"/>
    </xf>
    <xf numFmtId="0" fontId="7" fillId="0" borderId="23" xfId="0" applyFont="1" applyBorder="1" applyAlignment="1" applyProtection="1">
      <alignment horizontal="center" vertical="center" textRotation="90" wrapText="1"/>
      <protection hidden="1"/>
    </xf>
    <xf numFmtId="0" fontId="27" fillId="0" borderId="33" xfId="0" applyFont="1" applyBorder="1" applyAlignment="1" applyProtection="1">
      <alignment horizontal="right" vertical="center" wrapText="1"/>
      <protection locked="0"/>
    </xf>
    <xf numFmtId="0" fontId="28" fillId="0" borderId="3" xfId="0" applyFont="1" applyBorder="1" applyAlignment="1" applyProtection="1">
      <alignment horizontal="center" vertical="center" textRotation="90" wrapText="1"/>
      <protection locked="0"/>
    </xf>
    <xf numFmtId="0" fontId="28" fillId="0" borderId="21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32" xfId="0" applyFont="1" applyBorder="1" applyAlignment="1" applyProtection="1">
      <alignment horizontal="center" vertical="center" wrapText="1"/>
      <protection locked="0"/>
    </xf>
    <xf numFmtId="0" fontId="28" fillId="2" borderId="34" xfId="0" applyFont="1" applyFill="1" applyBorder="1" applyAlignment="1" applyProtection="1">
      <alignment horizontal="center" vertical="center" textRotation="90" wrapText="1"/>
      <protection locked="0"/>
    </xf>
    <xf numFmtId="0" fontId="28" fillId="2" borderId="21" xfId="0" applyFont="1" applyFill="1" applyBorder="1" applyAlignment="1" applyProtection="1">
      <alignment horizontal="center" vertical="center" wrapText="1"/>
      <protection locked="0"/>
    </xf>
    <xf numFmtId="0" fontId="28" fillId="2" borderId="26" xfId="0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 textRotation="90"/>
      <protection hidden="1"/>
    </xf>
    <xf numFmtId="0" fontId="27" fillId="0" borderId="35" xfId="0" applyFont="1" applyBorder="1" applyAlignment="1" applyProtection="1">
      <alignment horizontal="right" vertical="center" wrapText="1"/>
      <protection locked="0"/>
    </xf>
    <xf numFmtId="0" fontId="28" fillId="0" borderId="22" xfId="0" applyFont="1" applyBorder="1" applyAlignment="1" applyProtection="1">
      <alignment horizontal="center" vertical="center" textRotation="90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28" fillId="2" borderId="13" xfId="0" applyFont="1" applyFill="1" applyBorder="1" applyAlignment="1" applyProtection="1">
      <alignment horizontal="center" vertical="center" textRotation="90" wrapText="1"/>
      <protection locked="0"/>
    </xf>
    <xf numFmtId="0" fontId="28" fillId="2" borderId="23" xfId="0" applyFont="1" applyFill="1" applyBorder="1" applyAlignment="1" applyProtection="1">
      <alignment horizontal="center" vertical="center" wrapText="1"/>
      <protection locked="0"/>
    </xf>
    <xf numFmtId="0" fontId="28" fillId="2" borderId="11" xfId="0" applyFont="1" applyFill="1" applyBorder="1" applyAlignment="1" applyProtection="1">
      <alignment horizontal="center" vertical="center" wrapText="1"/>
      <protection locked="0"/>
    </xf>
    <xf numFmtId="0" fontId="28" fillId="2" borderId="36" xfId="0" applyFont="1" applyFill="1" applyBorder="1" applyAlignment="1" applyProtection="1">
      <alignment horizontal="right" vertical="center" wrapText="1"/>
      <protection hidden="1"/>
    </xf>
    <xf numFmtId="0" fontId="28" fillId="2" borderId="37" xfId="0" applyFont="1" applyFill="1" applyBorder="1" applyAlignment="1" applyProtection="1">
      <alignment horizontal="center" vertical="center" textRotation="90" wrapText="1"/>
      <protection hidden="1"/>
    </xf>
    <xf numFmtId="0" fontId="28" fillId="2" borderId="18" xfId="0" applyFont="1" applyFill="1" applyBorder="1" applyAlignment="1" applyProtection="1">
      <alignment horizontal="center" vertical="center" textRotation="90" wrapText="1"/>
      <protection hidden="1"/>
    </xf>
    <xf numFmtId="0" fontId="28" fillId="2" borderId="17" xfId="0" applyFont="1" applyFill="1" applyBorder="1" applyAlignment="1" applyProtection="1">
      <alignment horizontal="center" vertical="center" textRotation="90" wrapText="1"/>
      <protection hidden="1"/>
    </xf>
    <xf numFmtId="0" fontId="28" fillId="2" borderId="38" xfId="0" applyFont="1" applyFill="1" applyBorder="1" applyAlignment="1" applyProtection="1">
      <alignment horizontal="center" vertical="center" textRotation="90" wrapText="1"/>
      <protection hidden="1"/>
    </xf>
    <xf numFmtId="0" fontId="28" fillId="2" borderId="39" xfId="0" applyFont="1" applyFill="1" applyBorder="1" applyAlignment="1" applyProtection="1">
      <alignment horizontal="center" vertical="center" textRotation="90" wrapText="1"/>
      <protection hidden="1"/>
    </xf>
    <xf numFmtId="0" fontId="0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27" fillId="0" borderId="27" xfId="0" applyFont="1" applyBorder="1" applyAlignment="1" applyProtection="1">
      <alignment horizontal="right" vertical="center" wrapText="1"/>
      <protection locked="0"/>
    </xf>
    <xf numFmtId="0" fontId="28" fillId="0" borderId="6" xfId="0" applyFont="1" applyBorder="1" applyAlignment="1" applyProtection="1">
      <alignment horizontal="center" vertical="center" textRotation="90" wrapText="1"/>
      <protection locked="0"/>
    </xf>
    <xf numFmtId="0" fontId="28" fillId="0" borderId="7" xfId="0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 applyProtection="1">
      <alignment horizontal="center" vertical="center" wrapText="1"/>
      <protection locked="0"/>
    </xf>
    <xf numFmtId="0" fontId="28" fillId="2" borderId="9" xfId="0" applyFont="1" applyFill="1" applyBorder="1" applyAlignment="1" applyProtection="1">
      <alignment horizontal="center" vertical="center" textRotation="90" wrapText="1"/>
      <protection locked="0"/>
    </xf>
    <xf numFmtId="0" fontId="28" fillId="2" borderId="7" xfId="0" applyFont="1" applyFill="1" applyBorder="1" applyAlignment="1" applyProtection="1">
      <alignment horizontal="center" vertical="center" wrapText="1"/>
      <protection locked="0"/>
    </xf>
    <xf numFmtId="0" fontId="28" fillId="2" borderId="10" xfId="0" applyFont="1" applyFill="1" applyBorder="1" applyAlignment="1" applyProtection="1">
      <alignment horizontal="center" vertical="center" wrapText="1"/>
      <protection locked="0"/>
    </xf>
    <xf numFmtId="49" fontId="28" fillId="0" borderId="32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49" fontId="28" fillId="2" borderId="38" xfId="0" applyNumberFormat="1" applyFont="1" applyFill="1" applyBorder="1" applyAlignment="1" applyProtection="1">
      <alignment horizontal="center" vertical="center" textRotation="90" wrapText="1"/>
      <protection hidden="1"/>
    </xf>
    <xf numFmtId="49" fontId="28" fillId="2" borderId="39" xfId="0" applyNumberFormat="1" applyFont="1" applyFill="1" applyBorder="1" applyAlignment="1" applyProtection="1">
      <alignment horizontal="center" vertical="center" textRotation="90" wrapText="1"/>
      <protection hidden="1"/>
    </xf>
    <xf numFmtId="0" fontId="25" fillId="0" borderId="38" xfId="0" applyFont="1" applyBorder="1" applyAlignment="1" applyProtection="1">
      <alignment horizontal="center" vertical="center" textRotation="90"/>
      <protection hidden="1"/>
    </xf>
    <xf numFmtId="0" fontId="0" fillId="0" borderId="0" xfId="0" applyFont="1" applyProtection="1">
      <protection hidden="1"/>
    </xf>
    <xf numFmtId="49" fontId="35" fillId="0" borderId="1" xfId="0" applyNumberFormat="1" applyFont="1" applyFill="1" applyBorder="1" applyAlignment="1" applyProtection="1">
      <alignment horizontal="center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Protection="1">
      <protection locked="0"/>
    </xf>
    <xf numFmtId="0" fontId="35" fillId="0" borderId="0" xfId="0" applyFont="1" applyFill="1" applyProtection="1">
      <protection hidden="1"/>
    </xf>
    <xf numFmtId="0" fontId="35" fillId="0" borderId="21" xfId="0" applyFont="1" applyFill="1" applyBorder="1" applyAlignment="1" applyProtection="1">
      <alignment horizontal="center" vertical="center" textRotation="90" wrapText="1"/>
      <protection hidden="1"/>
    </xf>
    <xf numFmtId="49" fontId="3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8" xfId="0" applyFont="1" applyFill="1" applyBorder="1" applyAlignment="1" applyProtection="1">
      <alignment horizontal="center" vertical="center" wrapText="1"/>
      <protection locked="0"/>
    </xf>
    <xf numFmtId="0" fontId="36" fillId="0" borderId="29" xfId="0" applyFont="1" applyFill="1" applyBorder="1" applyAlignment="1" applyProtection="1">
      <alignment horizontal="center" vertical="center" wrapText="1"/>
      <protection locked="0"/>
    </xf>
    <xf numFmtId="49" fontId="3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0" applyFont="1" applyFill="1" applyBorder="1" applyAlignment="1" applyProtection="1">
      <alignment horizontal="center" vertical="center" wrapText="1"/>
      <protection locked="0"/>
    </xf>
    <xf numFmtId="0" fontId="35" fillId="0" borderId="19" xfId="0" applyFont="1" applyFill="1" applyBorder="1" applyAlignment="1" applyProtection="1">
      <alignment horizontal="left" vertical="center" wrapText="1"/>
      <protection locked="0"/>
    </xf>
    <xf numFmtId="0" fontId="35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49" fontId="3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1" xfId="0" applyFont="1" applyFill="1" applyBorder="1" applyAlignment="1" applyProtection="1">
      <alignment horizontal="center" vertical="center" wrapText="1"/>
      <protection locked="0"/>
    </xf>
    <xf numFmtId="0" fontId="35" fillId="0" borderId="21" xfId="0" applyFont="1" applyFill="1" applyBorder="1" applyAlignment="1" applyProtection="1">
      <alignment horizontal="left" vertical="center" wrapText="1"/>
      <protection locked="0"/>
    </xf>
    <xf numFmtId="49" fontId="3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8" xfId="0" applyFont="1" applyFill="1" applyBorder="1" applyAlignment="1" applyProtection="1">
      <alignment horizontal="center" vertical="center" wrapText="1"/>
      <protection locked="0"/>
    </xf>
    <xf numFmtId="0" fontId="35" fillId="0" borderId="32" xfId="0" applyFont="1" applyFill="1" applyBorder="1" applyAlignment="1" applyProtection="1">
      <alignment horizontal="center" vertical="center" wrapText="1"/>
      <protection locked="0"/>
    </xf>
    <xf numFmtId="49" fontId="35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4" xfId="0" applyFont="1" applyFill="1" applyBorder="1" applyAlignment="1" applyProtection="1">
      <alignment horizontal="center" vertical="center" wrapText="1"/>
      <protection locked="0"/>
    </xf>
    <xf numFmtId="0" fontId="3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8" xfId="0" applyFont="1" applyFill="1" applyBorder="1" applyAlignment="1" applyProtection="1">
      <alignment horizontal="center" vertical="center" wrapText="1"/>
      <protection locked="0"/>
    </xf>
    <xf numFmtId="0" fontId="35" fillId="0" borderId="28" xfId="0" applyFont="1" applyFill="1" applyBorder="1" applyAlignment="1" applyProtection="1">
      <alignment horizontal="left" vertical="center" wrapText="1"/>
      <protection locked="0"/>
    </xf>
    <xf numFmtId="0" fontId="35" fillId="0" borderId="29" xfId="0" applyFont="1" applyFill="1" applyBorder="1" applyAlignment="1" applyProtection="1">
      <alignment horizontal="center" vertical="center" wrapText="1"/>
      <protection locked="0"/>
    </xf>
    <xf numFmtId="0" fontId="3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7" xfId="0" applyFont="1" applyFill="1" applyBorder="1" applyAlignment="1" applyProtection="1">
      <alignment vertical="center" wrapText="1"/>
      <protection locked="0"/>
    </xf>
    <xf numFmtId="0" fontId="35" fillId="0" borderId="7" xfId="0" applyFont="1" applyFill="1" applyBorder="1" applyAlignment="1" applyProtection="1">
      <alignment horizontal="center" vertical="center" wrapText="1"/>
      <protection locked="0"/>
    </xf>
    <xf numFmtId="0" fontId="35" fillId="0" borderId="8" xfId="0" applyFont="1" applyFill="1" applyBorder="1" applyAlignment="1" applyProtection="1">
      <alignment horizontal="center" vertical="center"/>
      <protection locked="0"/>
    </xf>
    <xf numFmtId="0" fontId="3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34" xfId="0" applyFont="1" applyFill="1" applyBorder="1" applyAlignment="1">
      <alignment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35" fillId="0" borderId="21" xfId="0" applyNumberFormat="1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/>
    </xf>
    <xf numFmtId="0" fontId="35" fillId="0" borderId="21" xfId="0" applyFont="1" applyFill="1" applyBorder="1" applyAlignment="1" applyProtection="1">
      <alignment vertical="center" wrapText="1"/>
      <protection locked="0"/>
    </xf>
    <xf numFmtId="0" fontId="35" fillId="0" borderId="32" xfId="0" applyFont="1" applyFill="1" applyBorder="1" applyAlignment="1" applyProtection="1">
      <alignment horizontal="center" vertical="center"/>
      <protection locked="0"/>
    </xf>
    <xf numFmtId="0" fontId="35" fillId="0" borderId="34" xfId="0" applyFont="1" applyFill="1" applyBorder="1" applyAlignment="1" applyProtection="1">
      <alignment vertical="center" wrapText="1"/>
      <protection locked="0"/>
    </xf>
    <xf numFmtId="0" fontId="35" fillId="0" borderId="34" xfId="0" applyFont="1" applyFill="1" applyBorder="1" applyAlignment="1" applyProtection="1">
      <alignment vertical="center"/>
      <protection locked="0"/>
    </xf>
    <xf numFmtId="0" fontId="35" fillId="0" borderId="34" xfId="0" applyFont="1" applyFill="1" applyBorder="1" applyAlignment="1">
      <alignment horizontal="left" vertical="center" wrapText="1"/>
    </xf>
    <xf numFmtId="49" fontId="35" fillId="0" borderId="21" xfId="0" applyNumberFormat="1" applyFont="1" applyFill="1" applyBorder="1" applyAlignment="1">
      <alignment horizontal="center" vertical="center" wrapText="1"/>
    </xf>
    <xf numFmtId="49" fontId="35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62" xfId="0" applyFont="1" applyFill="1" applyBorder="1" applyAlignment="1" applyProtection="1">
      <alignment vertical="center" wrapText="1"/>
      <protection locked="0"/>
    </xf>
    <xf numFmtId="0" fontId="35" fillId="0" borderId="29" xfId="0" applyFont="1" applyFill="1" applyBorder="1" applyAlignment="1" applyProtection="1">
      <alignment horizontal="center" vertical="center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19" xfId="0" applyFont="1" applyFill="1" applyBorder="1" applyAlignment="1" applyProtection="1">
      <alignment vertical="center" wrapText="1"/>
      <protection locked="0"/>
    </xf>
    <xf numFmtId="49" fontId="35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21" xfId="0" applyFont="1" applyFill="1" applyBorder="1" applyAlignment="1">
      <alignment vertical="center" wrapText="1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28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vertical="center" wrapText="1"/>
    </xf>
    <xf numFmtId="0" fontId="35" fillId="0" borderId="29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justify" vertical="center" wrapText="1"/>
    </xf>
    <xf numFmtId="0" fontId="35" fillId="0" borderId="32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top" wrapText="1"/>
    </xf>
    <xf numFmtId="0" fontId="35" fillId="0" borderId="62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justify" vertical="center" wrapText="1"/>
    </xf>
    <xf numFmtId="49" fontId="35" fillId="0" borderId="28" xfId="0" applyNumberFormat="1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top" wrapText="1"/>
    </xf>
    <xf numFmtId="0" fontId="35" fillId="0" borderId="0" xfId="0" applyFont="1" applyFill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/>
      <protection locked="0"/>
    </xf>
    <xf numFmtId="49" fontId="35" fillId="0" borderId="0" xfId="0" applyNumberFormat="1" applyFont="1" applyFill="1" applyProtection="1">
      <protection locked="0"/>
    </xf>
    <xf numFmtId="0" fontId="14" fillId="0" borderId="16" xfId="0" applyFont="1" applyBorder="1" applyAlignment="1" applyProtection="1">
      <alignment horizontal="left" vertical="top" wrapText="1"/>
      <protection hidden="1"/>
    </xf>
    <xf numFmtId="0" fontId="14" fillId="0" borderId="9" xfId="0" applyFont="1" applyBorder="1" applyAlignment="1" applyProtection="1">
      <alignment horizontal="left" vertical="top" wrapText="1"/>
      <protection hidden="1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6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justify" wrapText="1"/>
      <protection locked="0"/>
    </xf>
    <xf numFmtId="0" fontId="14" fillId="0" borderId="14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NumberFormat="1" applyFont="1" applyBorder="1" applyAlignment="1" applyProtection="1">
      <alignment horizontal="left" vertical="center" wrapText="1"/>
      <protection locked="0"/>
    </xf>
    <xf numFmtId="0" fontId="14" fillId="0" borderId="15" xfId="0" applyNumberFormat="1" applyFont="1" applyBorder="1" applyAlignment="1" applyProtection="1">
      <alignment horizontal="left" vertical="center" wrapText="1"/>
      <protection locked="0"/>
    </xf>
    <xf numFmtId="0" fontId="14" fillId="0" borderId="10" xfId="0" applyNumberFormat="1" applyFont="1" applyBorder="1" applyAlignment="1" applyProtection="1">
      <alignment horizontal="left" vertical="center" wrapText="1"/>
      <protection locked="0"/>
    </xf>
    <xf numFmtId="0" fontId="14" fillId="0" borderId="16" xfId="0" applyNumberFormat="1" applyFont="1" applyBorder="1" applyAlignment="1" applyProtection="1">
      <alignment horizontal="left" vertical="center" wrapText="1"/>
      <protection locked="0"/>
    </xf>
    <xf numFmtId="0" fontId="14" fillId="0" borderId="9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 applyProtection="1">
      <alignment horizontal="justify" vertical="top" wrapText="1"/>
      <protection locked="0"/>
    </xf>
    <xf numFmtId="0" fontId="29" fillId="0" borderId="0" xfId="0" applyFont="1" applyAlignment="1" applyProtection="1">
      <alignment horizontal="justify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NumberFormat="1" applyFont="1" applyAlignment="1" applyProtection="1">
      <alignment horizontal="left" vertical="center" wrapText="1"/>
      <protection hidden="1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6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33" fillId="0" borderId="12" xfId="0" applyFont="1" applyBorder="1" applyAlignment="1" applyProtection="1">
      <alignment horizontal="left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>
      <alignment horizontal="left" vertical="center" wrapText="1"/>
    </xf>
    <xf numFmtId="0" fontId="13" fillId="0" borderId="26" xfId="0" applyFont="1" applyBorder="1" applyAlignment="1" applyProtection="1">
      <alignment horizontal="center" wrapText="1"/>
      <protection hidden="1"/>
    </xf>
    <xf numFmtId="0" fontId="13" fillId="0" borderId="31" xfId="0" applyFont="1" applyBorder="1" applyAlignment="1" applyProtection="1">
      <alignment horizontal="center" wrapText="1"/>
      <protection hidden="1"/>
    </xf>
    <xf numFmtId="0" fontId="13" fillId="0" borderId="34" xfId="0" applyFont="1" applyBorder="1" applyAlignment="1" applyProtection="1">
      <alignment horizontal="center" wrapText="1"/>
      <protection hidden="1"/>
    </xf>
    <xf numFmtId="0" fontId="10" fillId="0" borderId="0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locked="0" hidden="1"/>
    </xf>
    <xf numFmtId="0" fontId="14" fillId="0" borderId="0" xfId="0" applyFont="1" applyBorder="1" applyAlignment="1" applyProtection="1">
      <alignment horizontal="right" vertical="center" wrapText="1"/>
      <protection hidden="1"/>
    </xf>
    <xf numFmtId="0" fontId="14" fillId="0" borderId="15" xfId="0" applyFont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 applyProtection="1">
      <alignment horizontal="right" vertical="top" wrapText="1"/>
      <protection hidden="1"/>
    </xf>
    <xf numFmtId="0" fontId="14" fillId="0" borderId="15" xfId="0" applyFont="1" applyBorder="1" applyAlignment="1" applyProtection="1">
      <alignment horizontal="right" vertical="top" wrapText="1"/>
      <protection hidden="1"/>
    </xf>
    <xf numFmtId="0" fontId="14" fillId="0" borderId="14" xfId="0" applyFont="1" applyBorder="1" applyAlignment="1" applyProtection="1">
      <alignment horizontal="left" vertical="top" wrapText="1"/>
      <protection hidden="1"/>
    </xf>
    <xf numFmtId="0" fontId="14" fillId="0" borderId="0" xfId="0" applyFont="1" applyBorder="1" applyAlignment="1" applyProtection="1">
      <alignment horizontal="left" vertical="top" wrapText="1"/>
      <protection hidden="1"/>
    </xf>
    <xf numFmtId="0" fontId="35" fillId="0" borderId="11" xfId="0" applyFont="1" applyFill="1" applyBorder="1" applyAlignment="1" applyProtection="1">
      <alignment horizontal="center" vertical="center" wrapText="1"/>
      <protection locked="0"/>
    </xf>
    <xf numFmtId="0" fontId="35" fillId="0" borderId="12" xfId="0" applyFont="1" applyFill="1" applyBorder="1" applyAlignment="1" applyProtection="1">
      <alignment horizontal="center" vertical="center" wrapText="1"/>
      <protection locked="0"/>
    </xf>
    <xf numFmtId="0" fontId="35" fillId="0" borderId="13" xfId="0" applyFont="1" applyFill="1" applyBorder="1" applyAlignment="1" applyProtection="1">
      <alignment horizontal="center" vertical="center" wrapText="1"/>
      <protection locked="0"/>
    </xf>
    <xf numFmtId="0" fontId="35" fillId="0" borderId="10" xfId="0" applyFont="1" applyFill="1" applyBorder="1" applyAlignment="1" applyProtection="1">
      <alignment horizontal="center" vertical="center" wrapText="1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9" xfId="0" applyFont="1" applyFill="1" applyBorder="1" applyAlignment="1" applyProtection="1">
      <alignment horizontal="center" vertical="center" wrapText="1"/>
      <protection locked="0"/>
    </xf>
    <xf numFmtId="0" fontId="35" fillId="0" borderId="26" xfId="0" applyFont="1" applyFill="1" applyBorder="1" applyAlignment="1" applyProtection="1">
      <alignment horizontal="left" vertical="center" wrapText="1"/>
      <protection locked="0"/>
    </xf>
    <xf numFmtId="0" fontId="35" fillId="0" borderId="31" xfId="0" applyFont="1" applyFill="1" applyBorder="1" applyAlignment="1" applyProtection="1">
      <alignment horizontal="left" vertical="center" wrapText="1"/>
      <protection locked="0"/>
    </xf>
    <xf numFmtId="0" fontId="35" fillId="0" borderId="34" xfId="0" applyFont="1" applyFill="1" applyBorder="1" applyAlignment="1" applyProtection="1">
      <alignment horizontal="left" vertical="center" wrapText="1"/>
      <protection locked="0"/>
    </xf>
    <xf numFmtId="49" fontId="30" fillId="0" borderId="46" xfId="0" applyNumberFormat="1" applyFont="1" applyFill="1" applyBorder="1" applyAlignment="1" applyProtection="1">
      <alignment horizontal="right"/>
      <protection hidden="1"/>
    </xf>
    <xf numFmtId="49" fontId="30" fillId="0" borderId="66" xfId="0" applyNumberFormat="1" applyFont="1" applyFill="1" applyBorder="1" applyAlignment="1" applyProtection="1">
      <alignment horizontal="right"/>
      <protection hidden="1"/>
    </xf>
    <xf numFmtId="49" fontId="30" fillId="0" borderId="62" xfId="0" applyNumberFormat="1" applyFont="1" applyFill="1" applyBorder="1" applyAlignment="1" applyProtection="1">
      <alignment horizontal="right"/>
      <protection hidden="1"/>
    </xf>
    <xf numFmtId="0" fontId="35" fillId="0" borderId="65" xfId="0" applyFont="1" applyFill="1" applyBorder="1" applyAlignment="1" applyProtection="1">
      <alignment horizontal="left" vertical="center" wrapText="1"/>
      <protection locked="0"/>
    </xf>
    <xf numFmtId="0" fontId="35" fillId="0" borderId="66" xfId="0" applyFont="1" applyFill="1" applyBorder="1" applyAlignment="1" applyProtection="1">
      <alignment horizontal="left" vertical="center" wrapText="1"/>
      <protection locked="0"/>
    </xf>
    <xf numFmtId="0" fontId="35" fillId="0" borderId="62" xfId="0" applyFont="1" applyFill="1" applyBorder="1" applyAlignment="1" applyProtection="1">
      <alignment horizontal="left" vertical="center" wrapText="1"/>
      <protection locked="0"/>
    </xf>
    <xf numFmtId="49" fontId="3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56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57" xfId="0" applyFont="1" applyFill="1" applyBorder="1" applyAlignment="1" applyProtection="1">
      <alignment horizontal="center" vertical="center" wrapText="1"/>
      <protection locked="0"/>
    </xf>
    <xf numFmtId="0" fontId="30" fillId="0" borderId="55" xfId="0" applyFont="1" applyFill="1" applyBorder="1" applyAlignment="1" applyProtection="1">
      <alignment horizontal="center" vertical="center" wrapText="1"/>
      <protection locked="0"/>
    </xf>
    <xf numFmtId="0" fontId="30" fillId="0" borderId="48" xfId="0" applyFont="1" applyFill="1" applyBorder="1" applyAlignment="1" applyProtection="1">
      <alignment horizontal="center" vertical="center" wrapText="1"/>
      <protection locked="0"/>
    </xf>
    <xf numFmtId="0" fontId="30" fillId="0" borderId="51" xfId="0" applyFont="1" applyFill="1" applyBorder="1" applyAlignment="1" applyProtection="1">
      <alignment horizontal="center" vertical="center" wrapText="1"/>
      <protection locked="0"/>
    </xf>
    <xf numFmtId="49" fontId="30" fillId="0" borderId="37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38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37" xfId="0" applyFont="1" applyFill="1" applyBorder="1" applyAlignment="1" applyProtection="1">
      <alignment horizontal="left" vertical="center" wrapText="1"/>
      <protection locked="0"/>
    </xf>
    <xf numFmtId="0" fontId="30" fillId="0" borderId="18" xfId="0" applyFont="1" applyFill="1" applyBorder="1" applyAlignment="1" applyProtection="1">
      <alignment horizontal="left" vertical="center" wrapText="1"/>
      <protection locked="0"/>
    </xf>
    <xf numFmtId="0" fontId="30" fillId="0" borderId="38" xfId="0" applyFont="1" applyFill="1" applyBorder="1" applyAlignment="1" applyProtection="1">
      <alignment horizontal="left" vertical="center" wrapText="1"/>
      <protection locked="0"/>
    </xf>
    <xf numFmtId="0" fontId="35" fillId="0" borderId="30" xfId="0" applyFont="1" applyFill="1" applyBorder="1" applyAlignment="1" applyProtection="1">
      <alignment horizontal="center" vertical="center" textRotation="90" wrapText="1"/>
      <protection locked="0"/>
    </xf>
    <xf numFmtId="0" fontId="35" fillId="0" borderId="7" xfId="0" applyFont="1" applyFill="1" applyBorder="1" applyAlignment="1" applyProtection="1">
      <alignment horizontal="center" vertical="center" textRotation="90" wrapText="1"/>
      <protection locked="0"/>
    </xf>
    <xf numFmtId="49" fontId="3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7" xfId="0" applyFont="1" applyFill="1" applyBorder="1" applyAlignment="1" applyProtection="1">
      <alignment horizontal="center" vertical="center" wrapText="1"/>
      <protection locked="0"/>
    </xf>
    <xf numFmtId="0" fontId="35" fillId="0" borderId="21" xfId="0" applyFont="1" applyFill="1" applyBorder="1" applyAlignment="1" applyProtection="1">
      <alignment horizontal="center" vertical="center" wrapText="1"/>
      <protection locked="0"/>
    </xf>
    <xf numFmtId="49" fontId="30" fillId="0" borderId="26" xfId="0" applyNumberFormat="1" applyFont="1" applyFill="1" applyBorder="1" applyAlignment="1" applyProtection="1">
      <alignment horizontal="justify" vertical="center" wrapText="1"/>
      <protection locked="0"/>
    </xf>
    <xf numFmtId="49" fontId="30" fillId="0" borderId="31" xfId="0" applyNumberFormat="1" applyFont="1" applyFill="1" applyBorder="1" applyAlignment="1" applyProtection="1">
      <alignment horizontal="justify" vertical="center" wrapText="1"/>
      <protection locked="0"/>
    </xf>
    <xf numFmtId="49" fontId="30" fillId="0" borderId="60" xfId="0" applyNumberFormat="1" applyFont="1" applyFill="1" applyBorder="1" applyAlignment="1" applyProtection="1">
      <alignment horizontal="justify" vertical="center" wrapText="1"/>
      <protection locked="0"/>
    </xf>
    <xf numFmtId="49" fontId="30" fillId="0" borderId="65" xfId="0" applyNumberFormat="1" applyFont="1" applyFill="1" applyBorder="1" applyAlignment="1" applyProtection="1">
      <alignment horizontal="justify" vertical="center" wrapText="1"/>
      <protection locked="0"/>
    </xf>
    <xf numFmtId="49" fontId="30" fillId="0" borderId="66" xfId="0" applyNumberFormat="1" applyFont="1" applyFill="1" applyBorder="1" applyAlignment="1" applyProtection="1">
      <alignment horizontal="justify" vertical="center" wrapText="1"/>
      <protection locked="0"/>
    </xf>
    <xf numFmtId="49" fontId="30" fillId="0" borderId="67" xfId="0" applyNumberFormat="1" applyFont="1" applyFill="1" applyBorder="1" applyAlignment="1" applyProtection="1">
      <alignment horizontal="justify" vertical="center" wrapText="1"/>
      <protection locked="0"/>
    </xf>
    <xf numFmtId="0" fontId="30" fillId="0" borderId="52" xfId="0" applyFont="1" applyFill="1" applyBorder="1" applyAlignment="1" applyProtection="1">
      <alignment horizontal="center" vertical="center" wrapText="1"/>
      <protection locked="0"/>
    </xf>
    <xf numFmtId="0" fontId="30" fillId="0" borderId="53" xfId="0" applyFont="1" applyFill="1" applyBorder="1" applyAlignment="1" applyProtection="1">
      <alignment horizontal="center" vertical="center" wrapText="1"/>
      <protection locked="0"/>
    </xf>
    <xf numFmtId="0" fontId="30" fillId="0" borderId="54" xfId="0" applyFont="1" applyFill="1" applyBorder="1" applyAlignment="1" applyProtection="1">
      <alignment horizontal="center" vertical="center" wrapText="1"/>
      <protection locked="0"/>
    </xf>
    <xf numFmtId="49" fontId="30" fillId="0" borderId="5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53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64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25" xfId="0" applyNumberFormat="1" applyFont="1" applyFill="1" applyBorder="1" applyAlignment="1" applyProtection="1">
      <alignment horizontal="justify" vertical="center" wrapText="1"/>
      <protection locked="0"/>
    </xf>
    <xf numFmtId="49" fontId="30" fillId="0" borderId="49" xfId="0" applyNumberFormat="1" applyFont="1" applyFill="1" applyBorder="1" applyAlignment="1" applyProtection="1">
      <alignment horizontal="justify" vertical="center" wrapText="1"/>
      <protection locked="0"/>
    </xf>
    <xf numFmtId="49" fontId="30" fillId="0" borderId="59" xfId="0" applyNumberFormat="1" applyFont="1" applyFill="1" applyBorder="1" applyAlignment="1" applyProtection="1">
      <alignment horizontal="justify" vertical="center" wrapText="1"/>
      <protection locked="0"/>
    </xf>
    <xf numFmtId="49" fontId="3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Protection="1"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/>
      <protection locked="0"/>
    </xf>
    <xf numFmtId="49" fontId="35" fillId="0" borderId="0" xfId="0" applyNumberFormat="1" applyFont="1" applyFill="1" applyProtection="1">
      <protection locked="0"/>
    </xf>
    <xf numFmtId="0" fontId="35" fillId="0" borderId="47" xfId="0" applyFont="1" applyFill="1" applyBorder="1" applyAlignment="1" applyProtection="1">
      <alignment horizontal="center" vertical="center" textRotation="90" wrapText="1"/>
      <protection locked="0"/>
    </xf>
    <xf numFmtId="0" fontId="35" fillId="0" borderId="8" xfId="0" applyFont="1" applyFill="1" applyBorder="1" applyAlignment="1" applyProtection="1">
      <alignment horizontal="center" vertical="center" textRotation="90" wrapText="1"/>
      <protection locked="0"/>
    </xf>
    <xf numFmtId="0" fontId="30" fillId="0" borderId="65" xfId="0" applyFont="1" applyFill="1" applyBorder="1" applyAlignment="1" applyProtection="1">
      <alignment horizontal="left"/>
      <protection locked="0"/>
    </xf>
    <xf numFmtId="0" fontId="30" fillId="0" borderId="66" xfId="0" applyFont="1" applyFill="1" applyBorder="1" applyAlignment="1" applyProtection="1">
      <alignment horizontal="left"/>
      <protection locked="0"/>
    </xf>
    <xf numFmtId="0" fontId="30" fillId="0" borderId="67" xfId="0" applyFont="1" applyFill="1" applyBorder="1" applyAlignment="1" applyProtection="1">
      <alignment horizontal="left"/>
      <protection locked="0"/>
    </xf>
    <xf numFmtId="0" fontId="35" fillId="0" borderId="26" xfId="0" applyFont="1" applyFill="1" applyBorder="1" applyAlignment="1" applyProtection="1">
      <alignment horizontal="center" vertical="center" wrapText="1"/>
      <protection locked="0"/>
    </xf>
    <xf numFmtId="0" fontId="35" fillId="0" borderId="60" xfId="0" applyFont="1" applyFill="1" applyBorder="1" applyAlignment="1" applyProtection="1">
      <alignment horizontal="center" vertical="center" wrapText="1"/>
      <protection locked="0"/>
    </xf>
    <xf numFmtId="0" fontId="35" fillId="0" borderId="61" xfId="0" applyFont="1" applyFill="1" applyBorder="1" applyAlignment="1" applyProtection="1">
      <alignment horizontal="center" vertical="center" wrapText="1"/>
      <protection locked="0"/>
    </xf>
    <xf numFmtId="0" fontId="35" fillId="0" borderId="44" xfId="0" applyFont="1" applyFill="1" applyBorder="1" applyAlignment="1" applyProtection="1">
      <alignment horizontal="center" vertical="center" wrapText="1"/>
      <protection locked="0"/>
    </xf>
    <xf numFmtId="49" fontId="30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34" xfId="0" applyFont="1" applyFill="1" applyBorder="1" applyAlignment="1" applyProtection="1">
      <alignment horizontal="center" vertical="center" wrapText="1"/>
      <protection locked="0"/>
    </xf>
    <xf numFmtId="49" fontId="30" fillId="0" borderId="2" xfId="0" applyNumberFormat="1" applyFont="1" applyFill="1" applyBorder="1" applyAlignment="1" applyProtection="1">
      <alignment horizontal="center" vertical="center" wrapText="1"/>
    </xf>
    <xf numFmtId="49" fontId="30" fillId="0" borderId="19" xfId="0" applyNumberFormat="1" applyFont="1" applyFill="1" applyBorder="1" applyAlignment="1" applyProtection="1">
      <alignment horizontal="center" vertical="center" wrapText="1"/>
    </xf>
    <xf numFmtId="49" fontId="30" fillId="0" borderId="20" xfId="0" applyNumberFormat="1" applyFont="1" applyFill="1" applyBorder="1" applyAlignment="1" applyProtection="1">
      <alignment horizontal="center" vertical="center" wrapText="1"/>
    </xf>
    <xf numFmtId="0" fontId="36" fillId="0" borderId="28" xfId="0" applyFont="1" applyFill="1" applyBorder="1" applyAlignment="1" applyProtection="1">
      <alignment horizontal="center" vertical="center" wrapText="1"/>
      <protection locked="0"/>
    </xf>
    <xf numFmtId="0" fontId="35" fillId="0" borderId="28" xfId="0" applyFont="1" applyFill="1" applyBorder="1" applyAlignment="1" applyProtection="1">
      <alignment horizontal="center" vertical="center"/>
      <protection locked="0"/>
    </xf>
    <xf numFmtId="0" fontId="30" fillId="0" borderId="6" xfId="0" applyFont="1" applyFill="1" applyBorder="1" applyAlignment="1" applyProtection="1">
      <alignment horizontal="center" vertical="center" wrapText="1"/>
      <protection locked="0"/>
    </xf>
    <xf numFmtId="0" fontId="30" fillId="0" borderId="7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 wrapText="1"/>
      <protection locked="0"/>
    </xf>
    <xf numFmtId="0" fontId="35" fillId="0" borderId="40" xfId="0" applyNumberFormat="1" applyFont="1" applyFill="1" applyBorder="1" applyAlignment="1" applyProtection="1">
      <alignment horizontal="center" wrapText="1"/>
      <protection hidden="1"/>
    </xf>
    <xf numFmtId="0" fontId="35" fillId="0" borderId="0" xfId="0" applyNumberFormat="1" applyFont="1" applyFill="1" applyBorder="1" applyAlignment="1" applyProtection="1">
      <alignment horizontal="center"/>
      <protection hidden="1"/>
    </xf>
    <xf numFmtId="0" fontId="36" fillId="0" borderId="41" xfId="0" applyFont="1" applyFill="1" applyBorder="1" applyAlignment="1" applyProtection="1">
      <alignment horizontal="center" vertical="top" wrapText="1"/>
      <protection locked="0"/>
    </xf>
    <xf numFmtId="0" fontId="35" fillId="0" borderId="0" xfId="0" applyFont="1" applyFill="1" applyBorder="1" applyAlignment="1" applyProtection="1">
      <alignment horizontal="center"/>
      <protection locked="0"/>
    </xf>
    <xf numFmtId="49" fontId="35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35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19" xfId="0" applyFont="1" applyFill="1" applyBorder="1" applyAlignment="1" applyProtection="1">
      <alignment horizontal="center" vertical="center" wrapText="1"/>
      <protection hidden="1"/>
    </xf>
    <xf numFmtId="0" fontId="35" fillId="0" borderId="19" xfId="0" applyFont="1" applyFill="1" applyBorder="1" applyAlignment="1" applyProtection="1">
      <alignment horizontal="center" vertical="center"/>
      <protection hidden="1"/>
    </xf>
    <xf numFmtId="0" fontId="35" fillId="0" borderId="21" xfId="0" applyFont="1" applyFill="1" applyBorder="1" applyAlignment="1" applyProtection="1">
      <alignment horizontal="center" vertical="center"/>
      <protection hidden="1"/>
    </xf>
    <xf numFmtId="0" fontId="35" fillId="0" borderId="21" xfId="0" applyFont="1" applyFill="1" applyBorder="1" applyAlignment="1" applyProtection="1">
      <alignment horizontal="center" vertical="center" wrapText="1"/>
      <protection hidden="1"/>
    </xf>
    <xf numFmtId="0" fontId="35" fillId="0" borderId="19" xfId="0" applyFont="1" applyFill="1" applyBorder="1" applyAlignment="1" applyProtection="1">
      <alignment horizontal="center" vertical="center" textRotation="90" wrapText="1"/>
      <protection hidden="1"/>
    </xf>
    <xf numFmtId="0" fontId="35" fillId="0" borderId="21" xfId="0" applyFont="1" applyFill="1" applyBorder="1" applyAlignment="1" applyProtection="1">
      <alignment horizontal="center" vertical="center" textRotation="90" wrapText="1"/>
      <protection hidden="1"/>
    </xf>
    <xf numFmtId="0" fontId="35" fillId="0" borderId="25" xfId="0" applyFont="1" applyFill="1" applyBorder="1" applyAlignment="1" applyProtection="1">
      <alignment horizontal="center" vertical="center" wrapText="1"/>
      <protection hidden="1"/>
    </xf>
    <xf numFmtId="0" fontId="35" fillId="0" borderId="49" xfId="0" applyFont="1" applyFill="1" applyBorder="1" applyAlignment="1" applyProtection="1">
      <alignment horizontal="center" vertical="center" wrapText="1"/>
      <protection hidden="1"/>
    </xf>
    <xf numFmtId="0" fontId="35" fillId="0" borderId="50" xfId="0" applyFont="1" applyFill="1" applyBorder="1" applyAlignment="1" applyProtection="1">
      <alignment horizontal="center" vertical="center" wrapText="1"/>
      <protection hidden="1"/>
    </xf>
    <xf numFmtId="0" fontId="35" fillId="0" borderId="48" xfId="0" applyFont="1" applyFill="1" applyBorder="1" applyAlignment="1" applyProtection="1">
      <alignment horizontal="center" vertical="center" textRotation="90" wrapText="1"/>
      <protection hidden="1"/>
    </xf>
    <xf numFmtId="0" fontId="35" fillId="0" borderId="7" xfId="0" applyFont="1" applyFill="1" applyBorder="1" applyAlignment="1" applyProtection="1">
      <alignment horizontal="center" vertical="center" textRotation="90" wrapText="1"/>
      <protection hidden="1"/>
    </xf>
    <xf numFmtId="0" fontId="35" fillId="0" borderId="51" xfId="0" applyFont="1" applyFill="1" applyBorder="1" applyAlignment="1" applyProtection="1">
      <alignment horizontal="center" vertical="center" textRotation="90" wrapText="1"/>
      <protection hidden="1"/>
    </xf>
    <xf numFmtId="0" fontId="35" fillId="0" borderId="8" xfId="0" applyFont="1" applyFill="1" applyBorder="1" applyAlignment="1" applyProtection="1">
      <alignment horizontal="center" vertical="center" textRotation="90" wrapText="1"/>
      <protection hidden="1"/>
    </xf>
    <xf numFmtId="49" fontId="30" fillId="0" borderId="37" xfId="0" applyNumberFormat="1" applyFont="1" applyFill="1" applyBorder="1" applyAlignment="1" applyProtection="1">
      <alignment horizontal="center" vertical="center"/>
      <protection locked="0"/>
    </xf>
    <xf numFmtId="49" fontId="30" fillId="0" borderId="18" xfId="0" applyNumberFormat="1" applyFont="1" applyFill="1" applyBorder="1" applyAlignment="1" applyProtection="1">
      <alignment horizontal="center" vertical="center"/>
      <protection locked="0"/>
    </xf>
    <xf numFmtId="49" fontId="30" fillId="0" borderId="38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1" fillId="2" borderId="36" xfId="0" applyFont="1" applyFill="1" applyBorder="1" applyAlignment="1" applyProtection="1">
      <alignment horizontal="center" vertical="center" wrapText="1"/>
      <protection locked="0"/>
    </xf>
    <xf numFmtId="0" fontId="31" fillId="2" borderId="42" xfId="0" applyFont="1" applyFill="1" applyBorder="1" applyAlignment="1" applyProtection="1">
      <alignment horizontal="center" vertical="center" wrapText="1"/>
      <protection locked="0"/>
    </xf>
    <xf numFmtId="0" fontId="31" fillId="2" borderId="43" xfId="0" applyFont="1" applyFill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44" xfId="0" applyFont="1" applyBorder="1" applyAlignment="1" applyProtection="1">
      <alignment horizontal="left" vertical="center" wrapText="1"/>
      <protection locked="0"/>
    </xf>
    <xf numFmtId="0" fontId="32" fillId="0" borderId="42" xfId="0" applyFont="1" applyBorder="1" applyAlignment="1" applyProtection="1">
      <alignment horizontal="left" vertical="center"/>
      <protection hidden="1"/>
    </xf>
    <xf numFmtId="0" fontId="32" fillId="0" borderId="43" xfId="0" applyFont="1" applyBorder="1" applyAlignment="1" applyProtection="1">
      <alignment horizontal="left" vertical="center"/>
      <protection hidden="1"/>
    </xf>
    <xf numFmtId="0" fontId="32" fillId="0" borderId="36" xfId="0" applyFont="1" applyBorder="1" applyAlignment="1" applyProtection="1">
      <alignment horizontal="right" vertical="center" wrapText="1"/>
      <protection hidden="1"/>
    </xf>
    <xf numFmtId="0" fontId="32" fillId="0" borderId="42" xfId="0" applyFont="1" applyBorder="1" applyAlignment="1" applyProtection="1">
      <alignment horizontal="right" vertical="center" wrapText="1"/>
      <protection hidden="1"/>
    </xf>
    <xf numFmtId="0" fontId="32" fillId="0" borderId="43" xfId="0" applyFont="1" applyBorder="1" applyAlignment="1" applyProtection="1">
      <alignment horizontal="right" vertical="center" wrapText="1"/>
      <protection hidden="1"/>
    </xf>
    <xf numFmtId="0" fontId="31" fillId="2" borderId="39" xfId="0" applyFont="1" applyFill="1" applyBorder="1" applyAlignment="1" applyProtection="1">
      <alignment horizontal="center" vertical="center" wrapText="1"/>
      <protection locked="0"/>
    </xf>
    <xf numFmtId="0" fontId="31" fillId="2" borderId="17" xfId="0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31" fillId="0" borderId="39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3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right"/>
      <protection locked="0"/>
    </xf>
    <xf numFmtId="0" fontId="4" fillId="0" borderId="36" xfId="0" quotePrefix="1" applyFont="1" applyBorder="1" applyAlignment="1" applyProtection="1">
      <alignment horizontal="left" vertical="center"/>
      <protection hidden="1"/>
    </xf>
    <xf numFmtId="0" fontId="4" fillId="0" borderId="42" xfId="0" applyFont="1" applyBorder="1" applyAlignment="1" applyProtection="1">
      <alignment horizontal="left" vertical="center"/>
      <protection hidden="1"/>
    </xf>
    <xf numFmtId="0" fontId="4" fillId="0" borderId="43" xfId="0" applyFont="1" applyBorder="1" applyAlignment="1" applyProtection="1">
      <alignment horizontal="left" vertical="center"/>
      <protection hidden="1"/>
    </xf>
    <xf numFmtId="0" fontId="3" fillId="0" borderId="36" xfId="0" applyFont="1" applyBorder="1" applyAlignment="1" applyProtection="1">
      <alignment horizontal="left" vertical="center"/>
      <protection hidden="1"/>
    </xf>
    <xf numFmtId="0" fontId="3" fillId="0" borderId="42" xfId="0" applyFont="1" applyBorder="1" applyAlignment="1" applyProtection="1">
      <alignment horizontal="left" vertical="center"/>
      <protection hidden="1"/>
    </xf>
    <xf numFmtId="0" fontId="3" fillId="0" borderId="43" xfId="0" applyFont="1" applyBorder="1" applyAlignment="1" applyProtection="1">
      <alignment horizontal="left" vertical="center"/>
      <protection hidden="1"/>
    </xf>
    <xf numFmtId="0" fontId="31" fillId="2" borderId="18" xfId="0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19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3" fillId="2" borderId="36" xfId="0" applyFont="1" applyFill="1" applyBorder="1" applyAlignment="1" applyProtection="1">
      <alignment horizontal="center" vertical="center" wrapText="1"/>
      <protection hidden="1"/>
    </xf>
    <xf numFmtId="0" fontId="3" fillId="2" borderId="42" xfId="0" applyFont="1" applyFill="1" applyBorder="1" applyAlignment="1" applyProtection="1">
      <alignment horizontal="center" vertical="center" wrapText="1"/>
      <protection hidden="1"/>
    </xf>
    <xf numFmtId="0" fontId="3" fillId="2" borderId="43" xfId="0" applyFont="1" applyFill="1" applyBorder="1" applyAlignment="1" applyProtection="1">
      <alignment horizontal="center" vertical="center" wrapText="1"/>
      <protection hidden="1"/>
    </xf>
    <xf numFmtId="0" fontId="4" fillId="0" borderId="45" xfId="0" applyFont="1" applyBorder="1" applyAlignment="1" applyProtection="1">
      <alignment horizontal="center" vertical="center" wrapText="1"/>
      <protection hidden="1"/>
    </xf>
    <xf numFmtId="0" fontId="4" fillId="0" borderId="46" xfId="0" applyFont="1" applyBorder="1" applyAlignment="1" applyProtection="1">
      <alignment horizontal="center" vertical="center" wrapText="1"/>
      <protection hidden="1"/>
    </xf>
    <xf numFmtId="0" fontId="21" fillId="0" borderId="19" xfId="0" applyFont="1" applyBorder="1" applyAlignment="1" applyProtection="1">
      <alignment horizontal="center" vertical="center" wrapText="1"/>
      <protection hidden="1"/>
    </xf>
    <xf numFmtId="0" fontId="21" fillId="0" borderId="2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5" xfId="0" applyFont="1" applyBorder="1" applyAlignment="1" applyProtection="1">
      <alignment horizontal="left" vertical="center"/>
      <protection hidden="1"/>
    </xf>
    <xf numFmtId="0" fontId="21" fillId="0" borderId="5" xfId="0" applyFont="1" applyBorder="1" applyAlignment="1" applyProtection="1">
      <alignment horizontal="right" vertical="center"/>
      <protection hidden="1"/>
    </xf>
    <xf numFmtId="0" fontId="21" fillId="0" borderId="5" xfId="0" quotePrefix="1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9"/>
  <sheetViews>
    <sheetView zoomScaleNormal="100" workbookViewId="0">
      <selection activeCell="W1" sqref="W1"/>
    </sheetView>
  </sheetViews>
  <sheetFormatPr defaultRowHeight="15" x14ac:dyDescent="0.25"/>
  <cols>
    <col min="1" max="2" width="9.28515625" style="36" customWidth="1"/>
    <col min="3" max="14" width="6.5703125" style="36" customWidth="1"/>
    <col min="15" max="16" width="6.5703125" style="37" customWidth="1"/>
    <col min="17" max="18" width="9.28515625" style="37" customWidth="1"/>
  </cols>
  <sheetData>
    <row r="1" spans="1:18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5"/>
    </row>
    <row r="2" spans="1:18" ht="20.25" x14ac:dyDescent="0.3">
      <c r="A2" s="6"/>
      <c r="B2" s="7"/>
      <c r="C2" s="228" t="s">
        <v>0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8"/>
      <c r="R2" s="9"/>
    </row>
    <row r="3" spans="1:18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0"/>
      <c r="P3" s="10"/>
      <c r="Q3" s="10"/>
      <c r="R3" s="11"/>
    </row>
    <row r="4" spans="1:18" ht="39" customHeight="1" x14ac:dyDescent="0.3">
      <c r="A4" s="6"/>
      <c r="B4" s="7"/>
      <c r="C4" s="229" t="s">
        <v>114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12"/>
      <c r="R4" s="13"/>
    </row>
    <row r="5" spans="1:18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6"/>
      <c r="Q5" s="16"/>
      <c r="R5" s="17"/>
    </row>
    <row r="6" spans="1:18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0"/>
      <c r="P6" s="10"/>
      <c r="Q6" s="10"/>
      <c r="R6" s="11"/>
    </row>
    <row r="7" spans="1:18" ht="33.75" x14ac:dyDescent="0.5">
      <c r="A7" s="225" t="s">
        <v>1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7"/>
    </row>
    <row r="8" spans="1:18" ht="15.75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  <c r="P8" s="20"/>
      <c r="Q8" s="20"/>
      <c r="R8" s="21"/>
    </row>
    <row r="9" spans="1:18" ht="15.75" customHeigh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0" t="s">
        <v>133</v>
      </c>
      <c r="L9" s="230"/>
      <c r="M9" s="230"/>
      <c r="N9" s="230"/>
      <c r="O9" s="230"/>
      <c r="P9" s="230"/>
      <c r="Q9" s="230"/>
      <c r="R9" s="231"/>
    </row>
    <row r="10" spans="1:18" ht="15.75" x14ac:dyDescent="0.2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4"/>
      <c r="Q10" s="24"/>
      <c r="R10" s="25"/>
    </row>
    <row r="11" spans="1:18" ht="15.75" x14ac:dyDescent="0.25">
      <c r="A11" s="234" t="s">
        <v>8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"/>
      <c r="M11" s="232" t="s">
        <v>134</v>
      </c>
      <c r="N11" s="232"/>
      <c r="O11" s="232"/>
      <c r="P11" s="232"/>
      <c r="Q11" s="232"/>
      <c r="R11" s="233"/>
    </row>
    <row r="12" spans="1:18" ht="15.75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187"/>
      <c r="N12" s="187"/>
      <c r="O12" s="187"/>
      <c r="P12" s="187"/>
      <c r="Q12" s="187"/>
      <c r="R12" s="188"/>
    </row>
    <row r="13" spans="1:18" ht="15.75" x14ac:dyDescent="0.25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0"/>
      <c r="P13" s="30"/>
      <c r="Q13" s="30"/>
      <c r="R13" s="31"/>
    </row>
    <row r="14" spans="1:18" ht="15.75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  <c r="P14" s="30"/>
      <c r="Q14" s="30"/>
      <c r="R14" s="31"/>
    </row>
    <row r="15" spans="1:18" ht="20.25" customHeight="1" x14ac:dyDescent="0.25">
      <c r="A15" s="213" t="s">
        <v>2</v>
      </c>
      <c r="B15" s="214"/>
      <c r="C15" s="214"/>
      <c r="D15" s="214"/>
      <c r="E15" s="214"/>
      <c r="F15" s="221" t="s">
        <v>87</v>
      </c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3"/>
    </row>
    <row r="16" spans="1:18" ht="16.5" x14ac:dyDescent="0.25">
      <c r="A16" s="189" t="s">
        <v>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1"/>
    </row>
    <row r="17" spans="1:18" ht="15.75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30"/>
      <c r="Q17" s="30"/>
      <c r="R17" s="31"/>
    </row>
    <row r="18" spans="1:18" ht="20.25" customHeight="1" x14ac:dyDescent="0.25">
      <c r="A18" s="213" t="s">
        <v>3</v>
      </c>
      <c r="B18" s="214"/>
      <c r="C18" s="214"/>
      <c r="D18" s="224"/>
      <c r="E18" s="66" t="s">
        <v>139</v>
      </c>
      <c r="F18" s="66" t="s">
        <v>140</v>
      </c>
      <c r="G18" s="66" t="s">
        <v>141</v>
      </c>
      <c r="H18" s="66">
        <v>0</v>
      </c>
      <c r="I18" s="66">
        <v>1</v>
      </c>
      <c r="J18" s="66">
        <v>2</v>
      </c>
      <c r="K18" s="66">
        <v>0</v>
      </c>
      <c r="L18" s="66">
        <v>2</v>
      </c>
      <c r="M18" s="66">
        <v>2</v>
      </c>
      <c r="N18" s="32"/>
      <c r="O18" s="33"/>
      <c r="P18" s="33"/>
      <c r="Q18" s="33"/>
      <c r="R18" s="34"/>
    </row>
    <row r="19" spans="1:18" ht="15.75" customHeight="1" x14ac:dyDescent="0.25">
      <c r="A19" s="193" t="s">
        <v>142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5"/>
    </row>
    <row r="20" spans="1:18" ht="15.75" customHeight="1" x14ac:dyDescent="0.25">
      <c r="A20" s="196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8"/>
    </row>
    <row r="21" spans="1:18" ht="15.75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30"/>
      <c r="Q21" s="30"/>
      <c r="R21" s="31"/>
    </row>
    <row r="22" spans="1:18" ht="15" customHeight="1" x14ac:dyDescent="0.25">
      <c r="A22" s="213" t="s">
        <v>5</v>
      </c>
      <c r="B22" s="214"/>
      <c r="C22" s="214"/>
      <c r="D22" s="219" t="s">
        <v>75</v>
      </c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20"/>
    </row>
    <row r="23" spans="1:18" ht="15.75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0"/>
      <c r="Q23" s="30"/>
      <c r="R23" s="31"/>
    </row>
    <row r="24" spans="1:18" ht="15" customHeight="1" x14ac:dyDescent="0.25">
      <c r="A24" s="215" t="s">
        <v>6</v>
      </c>
      <c r="B24" s="216"/>
      <c r="C24" s="216"/>
      <c r="D24" s="216"/>
      <c r="E24" s="216"/>
      <c r="F24" s="216"/>
      <c r="G24" s="216"/>
      <c r="H24" s="216"/>
      <c r="I24" s="217" t="s">
        <v>96</v>
      </c>
      <c r="J24" s="217"/>
      <c r="K24" s="217"/>
      <c r="L24" s="217"/>
      <c r="M24" s="217"/>
      <c r="N24" s="217"/>
      <c r="O24" s="217"/>
      <c r="P24" s="217"/>
      <c r="Q24" s="217"/>
      <c r="R24" s="218"/>
    </row>
    <row r="25" spans="1:18" ht="15.75" x14ac:dyDescent="0.2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0"/>
      <c r="Q25" s="30"/>
      <c r="R25" s="31"/>
    </row>
    <row r="26" spans="1:18" x14ac:dyDescent="0.25">
      <c r="A26" s="210" t="s">
        <v>7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2"/>
    </row>
    <row r="27" spans="1:18" ht="21" customHeight="1" x14ac:dyDescent="0.25">
      <c r="A27" s="207" t="s">
        <v>143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9"/>
    </row>
    <row r="30" spans="1:18" ht="15.75" x14ac:dyDescent="0.25">
      <c r="A30" s="204" t="s">
        <v>9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</row>
    <row r="31" spans="1:18" x14ac:dyDescent="0.25">
      <c r="A31" s="35"/>
    </row>
    <row r="32" spans="1:18" ht="33.75" customHeight="1" x14ac:dyDescent="0.25">
      <c r="A32" s="205" t="s">
        <v>3</v>
      </c>
      <c r="B32" s="205"/>
      <c r="C32" s="206" t="str">
        <f>IF(A19=0," ",A19)</f>
        <v>Южна, Източна и Югоизточна Азия</v>
      </c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</row>
    <row r="35" spans="1:18" x14ac:dyDescent="0.25">
      <c r="A35" s="199" t="s">
        <v>10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</row>
    <row r="36" spans="1:18" ht="234.75" customHeight="1" x14ac:dyDescent="0.25">
      <c r="A36" s="200" t="s">
        <v>291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</row>
    <row r="37" spans="1:18" ht="16.5" customHeight="1" x14ac:dyDescent="0.2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5"/>
      <c r="P37" s="95"/>
      <c r="Q37" s="95"/>
      <c r="R37" s="95"/>
    </row>
    <row r="38" spans="1:18" ht="30" customHeight="1" x14ac:dyDescent="0.25">
      <c r="A38" s="201" t="s">
        <v>11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</row>
    <row r="39" spans="1:18" ht="127.15" customHeight="1" x14ac:dyDescent="0.25">
      <c r="A39" s="200" t="s">
        <v>292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</row>
    <row r="40" spans="1:18" x14ac:dyDescent="0.25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5"/>
      <c r="P40" s="95"/>
      <c r="Q40" s="95"/>
      <c r="R40" s="95"/>
    </row>
    <row r="41" spans="1:18" x14ac:dyDescent="0.25">
      <c r="A41" s="203" t="s">
        <v>12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</row>
    <row r="42" spans="1:18" ht="92.25" customHeight="1" x14ac:dyDescent="0.25">
      <c r="A42" s="202" t="s">
        <v>144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</row>
    <row r="43" spans="1:18" x14ac:dyDescent="0.25">
      <c r="A43" s="97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5"/>
      <c r="P43" s="95"/>
      <c r="Q43" s="95"/>
      <c r="R43" s="95"/>
    </row>
    <row r="44" spans="1:18" x14ac:dyDescent="0.25">
      <c r="A44" s="203" t="s">
        <v>13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</row>
    <row r="45" spans="1:18" ht="147.75" customHeight="1" x14ac:dyDescent="0.25">
      <c r="A45" s="192" t="s">
        <v>236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</row>
    <row r="46" spans="1:18" x14ac:dyDescent="0.2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5"/>
      <c r="P46" s="95"/>
      <c r="Q46" s="95"/>
      <c r="R46" s="95"/>
    </row>
    <row r="47" spans="1:18" x14ac:dyDescent="0.2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5"/>
      <c r="P47" s="95"/>
      <c r="Q47" s="95"/>
      <c r="R47" s="95"/>
    </row>
    <row r="48" spans="1:18" x14ac:dyDescent="0.2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5"/>
      <c r="P48" s="95"/>
      <c r="Q48" s="95"/>
      <c r="R48" s="95"/>
    </row>
    <row r="49" spans="1:18" x14ac:dyDescent="0.2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5"/>
      <c r="P49" s="95"/>
      <c r="Q49" s="95"/>
      <c r="R49" s="95"/>
    </row>
    <row r="50" spans="1:18" x14ac:dyDescent="0.2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5"/>
      <c r="P50" s="95"/>
      <c r="Q50" s="95"/>
      <c r="R50" s="95"/>
    </row>
    <row r="51" spans="1:18" x14ac:dyDescent="0.2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5"/>
      <c r="P51" s="95"/>
      <c r="Q51" s="95"/>
      <c r="R51" s="95"/>
    </row>
    <row r="52" spans="1:18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5"/>
      <c r="P52" s="95"/>
      <c r="Q52" s="95"/>
      <c r="R52" s="95"/>
    </row>
    <row r="53" spans="1:18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5"/>
      <c r="P53" s="95"/>
      <c r="Q53" s="95"/>
      <c r="R53" s="95"/>
    </row>
    <row r="54" spans="1:18" x14ac:dyDescent="0.2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5"/>
      <c r="P54" s="95"/>
      <c r="Q54" s="95"/>
      <c r="R54" s="95"/>
    </row>
    <row r="55" spans="1:18" x14ac:dyDescent="0.2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5"/>
      <c r="P55" s="95"/>
      <c r="Q55" s="95"/>
      <c r="R55" s="95"/>
    </row>
    <row r="56" spans="1:18" x14ac:dyDescent="0.2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5"/>
      <c r="P56" s="95"/>
      <c r="Q56" s="95"/>
      <c r="R56" s="95"/>
    </row>
    <row r="57" spans="1:18" x14ac:dyDescent="0.2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5"/>
      <c r="P57" s="95"/>
      <c r="Q57" s="95"/>
      <c r="R57" s="95"/>
    </row>
    <row r="58" spans="1:18" x14ac:dyDescent="0.2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5"/>
      <c r="P58" s="95"/>
      <c r="Q58" s="95"/>
      <c r="R58" s="95"/>
    </row>
    <row r="59" spans="1:18" x14ac:dyDescent="0.2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5"/>
      <c r="P59" s="95"/>
      <c r="Q59" s="95"/>
      <c r="R59" s="95"/>
    </row>
    <row r="60" spans="1:18" x14ac:dyDescent="0.25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5"/>
      <c r="P60" s="95"/>
      <c r="Q60" s="95"/>
      <c r="R60" s="95"/>
    </row>
    <row r="61" spans="1:18" x14ac:dyDescent="0.25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5"/>
      <c r="P61" s="95"/>
      <c r="Q61" s="95"/>
      <c r="R61" s="95"/>
    </row>
    <row r="62" spans="1:18" x14ac:dyDescent="0.2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5"/>
      <c r="P62" s="95"/>
      <c r="Q62" s="95"/>
      <c r="R62" s="95"/>
    </row>
    <row r="63" spans="1:18" x14ac:dyDescent="0.2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5"/>
      <c r="P63" s="95"/>
      <c r="Q63" s="95"/>
      <c r="R63" s="95"/>
    </row>
    <row r="64" spans="1:18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5"/>
      <c r="P64" s="95"/>
      <c r="Q64" s="95"/>
      <c r="R64" s="95"/>
    </row>
    <row r="65" spans="1:18" x14ac:dyDescent="0.2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5"/>
      <c r="P65" s="95"/>
      <c r="Q65" s="95"/>
      <c r="R65" s="95"/>
    </row>
    <row r="66" spans="1:18" x14ac:dyDescent="0.25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5"/>
      <c r="P66" s="95"/>
      <c r="Q66" s="95"/>
      <c r="R66" s="95"/>
    </row>
    <row r="67" spans="1:18" x14ac:dyDescent="0.2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5"/>
      <c r="P67" s="95"/>
      <c r="Q67" s="95"/>
      <c r="R67" s="95"/>
    </row>
    <row r="68" spans="1:18" x14ac:dyDescent="0.2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5"/>
      <c r="P68" s="95"/>
      <c r="Q68" s="95"/>
      <c r="R68" s="95"/>
    </row>
    <row r="69" spans="1:18" x14ac:dyDescent="0.2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5"/>
      <c r="P69" s="95"/>
      <c r="Q69" s="95"/>
      <c r="R69" s="95"/>
    </row>
    <row r="70" spans="1:18" x14ac:dyDescent="0.2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5"/>
      <c r="P70" s="95"/>
      <c r="Q70" s="95"/>
      <c r="R70" s="95"/>
    </row>
    <row r="71" spans="1:18" x14ac:dyDescent="0.2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5"/>
      <c r="P71" s="95"/>
      <c r="Q71" s="95"/>
      <c r="R71" s="95"/>
    </row>
    <row r="72" spans="1:18" x14ac:dyDescent="0.25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5"/>
      <c r="P72" s="95"/>
      <c r="Q72" s="95"/>
      <c r="R72" s="95"/>
    </row>
    <row r="73" spans="1:18" x14ac:dyDescent="0.25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5"/>
      <c r="P73" s="95"/>
      <c r="Q73" s="95"/>
      <c r="R73" s="95"/>
    </row>
    <row r="74" spans="1:18" x14ac:dyDescent="0.25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5"/>
      <c r="P74" s="95"/>
      <c r="Q74" s="95"/>
      <c r="R74" s="95"/>
    </row>
    <row r="75" spans="1:18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9"/>
      <c r="P75" s="39"/>
      <c r="Q75" s="39"/>
      <c r="R75" s="39"/>
    </row>
    <row r="76" spans="1:18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9"/>
      <c r="P76" s="39"/>
      <c r="Q76" s="39"/>
      <c r="R76" s="39"/>
    </row>
    <row r="77" spans="1:18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9"/>
      <c r="P77" s="39"/>
      <c r="Q77" s="39"/>
      <c r="R77" s="39"/>
    </row>
    <row r="78" spans="1:18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9"/>
      <c r="P78" s="39"/>
      <c r="Q78" s="39"/>
      <c r="R78" s="39"/>
    </row>
    <row r="79" spans="1:18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9"/>
      <c r="P79" s="39"/>
      <c r="Q79" s="39"/>
      <c r="R79" s="39"/>
    </row>
    <row r="80" spans="1:18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9"/>
      <c r="P80" s="39"/>
      <c r="Q80" s="39"/>
      <c r="R80" s="39"/>
    </row>
    <row r="81" spans="1:18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9"/>
      <c r="P81" s="39"/>
      <c r="Q81" s="39"/>
      <c r="R81" s="39"/>
    </row>
    <row r="82" spans="1:18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9"/>
      <c r="P82" s="39"/>
      <c r="Q82" s="39"/>
      <c r="R82" s="39"/>
    </row>
    <row r="83" spans="1:18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9"/>
      <c r="P83" s="39"/>
      <c r="Q83" s="39"/>
      <c r="R83" s="39"/>
    </row>
    <row r="84" spans="1:18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9"/>
      <c r="P84" s="39"/>
      <c r="Q84" s="39"/>
      <c r="R84" s="39"/>
    </row>
    <row r="85" spans="1:18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9"/>
      <c r="P85" s="39"/>
      <c r="Q85" s="39"/>
      <c r="R85" s="39"/>
    </row>
    <row r="86" spans="1:18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9"/>
      <c r="P86" s="39"/>
      <c r="Q86" s="39"/>
      <c r="R86" s="39"/>
    </row>
    <row r="87" spans="1:18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9"/>
      <c r="P87" s="39"/>
      <c r="Q87" s="39"/>
      <c r="R87" s="39"/>
    </row>
    <row r="88" spans="1:18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9"/>
      <c r="P88" s="39"/>
      <c r="Q88" s="39"/>
      <c r="R88" s="39"/>
    </row>
    <row r="89" spans="1:18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9"/>
      <c r="P89" s="39"/>
      <c r="Q89" s="39"/>
      <c r="R89" s="39"/>
    </row>
    <row r="90" spans="1:18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9"/>
      <c r="P90" s="39"/>
      <c r="Q90" s="39"/>
      <c r="R90" s="39"/>
    </row>
    <row r="91" spans="1:18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9"/>
      <c r="P91" s="39"/>
      <c r="Q91" s="39"/>
      <c r="R91" s="39"/>
    </row>
    <row r="92" spans="1:18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9"/>
      <c r="P92" s="39"/>
      <c r="Q92" s="39"/>
      <c r="R92" s="39"/>
    </row>
    <row r="93" spans="1:18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9"/>
      <c r="P93" s="39"/>
      <c r="Q93" s="39"/>
      <c r="R93" s="39"/>
    </row>
    <row r="94" spans="1:18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9"/>
      <c r="P94" s="39"/>
      <c r="Q94" s="39"/>
      <c r="R94" s="39"/>
    </row>
    <row r="95" spans="1:18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9"/>
      <c r="P95" s="39"/>
      <c r="Q95" s="39"/>
      <c r="R95" s="39"/>
    </row>
    <row r="96" spans="1:18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9"/>
      <c r="P96" s="39"/>
      <c r="Q96" s="39"/>
      <c r="R96" s="39"/>
    </row>
    <row r="97" spans="1:18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9"/>
      <c r="P97" s="39"/>
      <c r="Q97" s="39"/>
      <c r="R97" s="39"/>
    </row>
    <row r="98" spans="1:18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9"/>
      <c r="P98" s="39"/>
      <c r="Q98" s="39"/>
      <c r="R98" s="39"/>
    </row>
    <row r="99" spans="1:18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9"/>
      <c r="P99" s="39"/>
      <c r="Q99" s="39"/>
      <c r="R99" s="39"/>
    </row>
  </sheetData>
  <sheetProtection formatCells="0" formatRows="0" insertRows="0" insertHyperlinks="0" deleteColumns="0" deleteRows="0" selectLockedCells="1" sort="0" autoFilter="0" pivotTables="0"/>
  <mergeCells count="29">
    <mergeCell ref="A7:R7"/>
    <mergeCell ref="C2:P2"/>
    <mergeCell ref="C4:P4"/>
    <mergeCell ref="K9:R9"/>
    <mergeCell ref="M11:R11"/>
    <mergeCell ref="A11:K11"/>
    <mergeCell ref="A15:E15"/>
    <mergeCell ref="A24:H24"/>
    <mergeCell ref="I24:R24"/>
    <mergeCell ref="A22:C22"/>
    <mergeCell ref="D22:R22"/>
    <mergeCell ref="F15:R15"/>
    <mergeCell ref="A18:D18"/>
    <mergeCell ref="M12:R12"/>
    <mergeCell ref="A16:R16"/>
    <mergeCell ref="A45:R45"/>
    <mergeCell ref="A19:R20"/>
    <mergeCell ref="A35:R35"/>
    <mergeCell ref="A36:R36"/>
    <mergeCell ref="A38:R38"/>
    <mergeCell ref="A39:R39"/>
    <mergeCell ref="A42:R42"/>
    <mergeCell ref="A44:R44"/>
    <mergeCell ref="A41:R41"/>
    <mergeCell ref="A30:R30"/>
    <mergeCell ref="A32:B32"/>
    <mergeCell ref="C32:R32"/>
    <mergeCell ref="A27:R27"/>
    <mergeCell ref="A26:R26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>
      <formula1>listФО</formula1>
    </dataValidation>
    <dataValidation type="list" allowBlank="1" showInputMessage="1" showErrorMessage="1" sqref="I24:R24">
      <formula1>listМ</formula1>
    </dataValidation>
  </dataValidation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tabSelected="1" zoomScaleNormal="100" workbookViewId="0">
      <selection activeCell="S2" sqref="S2"/>
    </sheetView>
  </sheetViews>
  <sheetFormatPr defaultColWidth="9.28515625" defaultRowHeight="12" x14ac:dyDescent="0.2"/>
  <cols>
    <col min="1" max="1" width="3.28515625" style="186" customWidth="1"/>
    <col min="2" max="5" width="2.7109375" style="114" customWidth="1"/>
    <col min="6" max="6" width="63.7109375" style="114" bestFit="1" customWidth="1"/>
    <col min="7" max="9" width="6.42578125" style="184" customWidth="1"/>
    <col min="10" max="11" width="7.28515625" style="185" customWidth="1"/>
    <col min="12" max="13" width="7.28515625" style="114" customWidth="1"/>
    <col min="14" max="14" width="10.7109375" style="114" customWidth="1"/>
    <col min="15" max="15" width="8.28515625" style="114" customWidth="1"/>
    <col min="16" max="16384" width="9.28515625" style="114"/>
  </cols>
  <sheetData>
    <row r="1" spans="1:15" ht="17.25" customHeight="1" x14ac:dyDescent="0.2">
      <c r="A1" s="112" t="s">
        <v>139</v>
      </c>
      <c r="B1" s="113">
        <v>0</v>
      </c>
      <c r="C1" s="113">
        <v>1</v>
      </c>
      <c r="D1" s="113">
        <v>2</v>
      </c>
      <c r="E1" s="113">
        <v>1</v>
      </c>
      <c r="F1" s="318" t="s">
        <v>308</v>
      </c>
      <c r="G1" s="319"/>
      <c r="H1" s="319"/>
      <c r="I1" s="319"/>
      <c r="J1" s="319"/>
      <c r="K1" s="319"/>
      <c r="L1" s="319"/>
      <c r="M1" s="319"/>
      <c r="N1" s="319"/>
      <c r="O1" s="319"/>
    </row>
    <row r="2" spans="1:15" ht="12.75" thickBot="1" x14ac:dyDescent="0.25">
      <c r="A2" s="320" t="s">
        <v>14</v>
      </c>
      <c r="B2" s="320"/>
      <c r="C2" s="320"/>
      <c r="D2" s="320"/>
      <c r="E2" s="320"/>
      <c r="F2" s="321" t="s">
        <v>296</v>
      </c>
      <c r="G2" s="321"/>
      <c r="H2" s="321"/>
      <c r="I2" s="321"/>
      <c r="J2" s="321"/>
      <c r="K2" s="321"/>
      <c r="L2" s="321"/>
      <c r="M2" s="321"/>
      <c r="N2" s="321"/>
      <c r="O2" s="321"/>
    </row>
    <row r="3" spans="1:15" s="115" customFormat="1" ht="15.75" customHeight="1" x14ac:dyDescent="0.2">
      <c r="A3" s="322" t="s">
        <v>15</v>
      </c>
      <c r="B3" s="324" t="s">
        <v>16</v>
      </c>
      <c r="C3" s="325"/>
      <c r="D3" s="325"/>
      <c r="E3" s="325"/>
      <c r="F3" s="324" t="s">
        <v>17</v>
      </c>
      <c r="G3" s="328" t="s">
        <v>18</v>
      </c>
      <c r="H3" s="333" t="s">
        <v>226</v>
      </c>
      <c r="I3" s="328" t="s">
        <v>40</v>
      </c>
      <c r="J3" s="330" t="s">
        <v>19</v>
      </c>
      <c r="K3" s="331"/>
      <c r="L3" s="331"/>
      <c r="M3" s="332"/>
      <c r="N3" s="333" t="s">
        <v>20</v>
      </c>
      <c r="O3" s="335" t="s">
        <v>21</v>
      </c>
    </row>
    <row r="4" spans="1:15" s="115" customFormat="1" ht="84" x14ac:dyDescent="0.2">
      <c r="A4" s="323"/>
      <c r="B4" s="326"/>
      <c r="C4" s="326"/>
      <c r="D4" s="326"/>
      <c r="E4" s="326"/>
      <c r="F4" s="327"/>
      <c r="G4" s="329"/>
      <c r="H4" s="334"/>
      <c r="I4" s="329"/>
      <c r="J4" s="116" t="s">
        <v>22</v>
      </c>
      <c r="K4" s="116" t="s">
        <v>23</v>
      </c>
      <c r="L4" s="116" t="s">
        <v>24</v>
      </c>
      <c r="M4" s="116" t="s">
        <v>43</v>
      </c>
      <c r="N4" s="334"/>
      <c r="O4" s="336"/>
    </row>
    <row r="5" spans="1:15" ht="12.75" thickBot="1" x14ac:dyDescent="0.25">
      <c r="A5" s="117">
        <v>1</v>
      </c>
      <c r="B5" s="313">
        <v>2</v>
      </c>
      <c r="C5" s="314"/>
      <c r="D5" s="314"/>
      <c r="E5" s="314"/>
      <c r="F5" s="118">
        <v>3</v>
      </c>
      <c r="G5" s="118">
        <v>4</v>
      </c>
      <c r="H5" s="118">
        <v>5</v>
      </c>
      <c r="I5" s="118">
        <v>6</v>
      </c>
      <c r="J5" s="118">
        <v>7</v>
      </c>
      <c r="K5" s="118">
        <v>8</v>
      </c>
      <c r="L5" s="118">
        <v>9</v>
      </c>
      <c r="M5" s="118">
        <v>10</v>
      </c>
      <c r="N5" s="118">
        <v>11</v>
      </c>
      <c r="O5" s="119">
        <v>12</v>
      </c>
    </row>
    <row r="6" spans="1:15" ht="16.899999999999999" customHeight="1" thickBot="1" x14ac:dyDescent="0.25">
      <c r="A6" s="337" t="s">
        <v>151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9"/>
    </row>
    <row r="7" spans="1:15" ht="16.899999999999999" customHeight="1" x14ac:dyDescent="0.2">
      <c r="A7" s="120">
        <v>1</v>
      </c>
      <c r="B7" s="121" t="s">
        <v>145</v>
      </c>
      <c r="C7" s="121">
        <v>0</v>
      </c>
      <c r="D7" s="121">
        <v>1</v>
      </c>
      <c r="E7" s="121">
        <v>0</v>
      </c>
      <c r="F7" s="122" t="s">
        <v>220</v>
      </c>
      <c r="G7" s="121" t="s">
        <v>145</v>
      </c>
      <c r="H7" s="121">
        <v>1</v>
      </c>
      <c r="I7" s="121">
        <v>5</v>
      </c>
      <c r="J7" s="121">
        <v>150</v>
      </c>
      <c r="K7" s="121">
        <v>30</v>
      </c>
      <c r="L7" s="121">
        <v>15</v>
      </c>
      <c r="M7" s="121"/>
      <c r="N7" s="123" t="s">
        <v>147</v>
      </c>
      <c r="O7" s="124" t="s">
        <v>231</v>
      </c>
    </row>
    <row r="8" spans="1:15" ht="16.899999999999999" customHeight="1" x14ac:dyDescent="0.2">
      <c r="A8" s="125">
        <v>2</v>
      </c>
      <c r="B8" s="126" t="s">
        <v>145</v>
      </c>
      <c r="C8" s="126">
        <v>0</v>
      </c>
      <c r="D8" s="126">
        <v>2</v>
      </c>
      <c r="E8" s="126">
        <v>0</v>
      </c>
      <c r="F8" s="127" t="s">
        <v>221</v>
      </c>
      <c r="G8" s="126" t="s">
        <v>145</v>
      </c>
      <c r="H8" s="126">
        <v>1</v>
      </c>
      <c r="I8" s="128" t="s">
        <v>30</v>
      </c>
      <c r="J8" s="126">
        <v>120</v>
      </c>
      <c r="K8" s="126">
        <v>30</v>
      </c>
      <c r="L8" s="126"/>
      <c r="M8" s="126"/>
      <c r="N8" s="126" t="s">
        <v>148</v>
      </c>
      <c r="O8" s="129" t="s">
        <v>231</v>
      </c>
    </row>
    <row r="9" spans="1:15" ht="16.899999999999999" customHeight="1" x14ac:dyDescent="0.2">
      <c r="A9" s="125">
        <v>3</v>
      </c>
      <c r="B9" s="126" t="s">
        <v>145</v>
      </c>
      <c r="C9" s="126">
        <v>0</v>
      </c>
      <c r="D9" s="126">
        <v>3</v>
      </c>
      <c r="E9" s="126">
        <v>0</v>
      </c>
      <c r="F9" s="127" t="s">
        <v>149</v>
      </c>
      <c r="G9" s="126" t="s">
        <v>145</v>
      </c>
      <c r="H9" s="126">
        <v>1</v>
      </c>
      <c r="I9" s="126">
        <v>4</v>
      </c>
      <c r="J9" s="126">
        <v>120</v>
      </c>
      <c r="K9" s="126">
        <v>30</v>
      </c>
      <c r="L9" s="126">
        <v>15</v>
      </c>
      <c r="M9" s="126"/>
      <c r="N9" s="126" t="s">
        <v>147</v>
      </c>
      <c r="O9" s="130" t="s">
        <v>231</v>
      </c>
    </row>
    <row r="10" spans="1:15" ht="16.899999999999999" customHeight="1" x14ac:dyDescent="0.2">
      <c r="A10" s="125">
        <v>4</v>
      </c>
      <c r="B10" s="126" t="s">
        <v>145</v>
      </c>
      <c r="C10" s="126">
        <v>0</v>
      </c>
      <c r="D10" s="126">
        <v>4</v>
      </c>
      <c r="E10" s="126">
        <v>0</v>
      </c>
      <c r="F10" s="127" t="s">
        <v>150</v>
      </c>
      <c r="G10" s="126" t="s">
        <v>145</v>
      </c>
      <c r="H10" s="126">
        <v>1</v>
      </c>
      <c r="I10" s="126">
        <v>4</v>
      </c>
      <c r="J10" s="126">
        <v>120</v>
      </c>
      <c r="K10" s="126">
        <v>30</v>
      </c>
      <c r="L10" s="126"/>
      <c r="M10" s="126"/>
      <c r="N10" s="126" t="s">
        <v>148</v>
      </c>
      <c r="O10" s="130" t="s">
        <v>230</v>
      </c>
    </row>
    <row r="11" spans="1:15" ht="16.899999999999999" customHeight="1" x14ac:dyDescent="0.2">
      <c r="A11" s="125">
        <v>5</v>
      </c>
      <c r="B11" s="126" t="s">
        <v>145</v>
      </c>
      <c r="C11" s="126">
        <v>0</v>
      </c>
      <c r="D11" s="126">
        <v>5</v>
      </c>
      <c r="E11" s="126">
        <v>0</v>
      </c>
      <c r="F11" s="127" t="s">
        <v>222</v>
      </c>
      <c r="G11" s="126" t="s">
        <v>145</v>
      </c>
      <c r="H11" s="126">
        <v>1</v>
      </c>
      <c r="I11" s="128" t="s">
        <v>31</v>
      </c>
      <c r="J11" s="126">
        <v>150</v>
      </c>
      <c r="K11" s="126">
        <v>45</v>
      </c>
      <c r="L11" s="126"/>
      <c r="M11" s="126"/>
      <c r="N11" s="126" t="s">
        <v>152</v>
      </c>
      <c r="O11" s="130" t="s">
        <v>231</v>
      </c>
    </row>
    <row r="12" spans="1:15" ht="16.899999999999999" customHeight="1" thickBot="1" x14ac:dyDescent="0.25">
      <c r="A12" s="131">
        <v>6</v>
      </c>
      <c r="B12" s="132" t="s">
        <v>145</v>
      </c>
      <c r="C12" s="132">
        <v>0</v>
      </c>
      <c r="D12" s="132">
        <v>6</v>
      </c>
      <c r="E12" s="132">
        <v>0</v>
      </c>
      <c r="F12" s="133" t="s">
        <v>223</v>
      </c>
      <c r="G12" s="132" t="s">
        <v>145</v>
      </c>
      <c r="H12" s="132">
        <v>1</v>
      </c>
      <c r="I12" s="132">
        <v>4</v>
      </c>
      <c r="J12" s="132">
        <v>120</v>
      </c>
      <c r="K12" s="132">
        <v>30</v>
      </c>
      <c r="L12" s="132"/>
      <c r="M12" s="132"/>
      <c r="N12" s="132" t="s">
        <v>148</v>
      </c>
      <c r="O12" s="134" t="s">
        <v>231</v>
      </c>
    </row>
    <row r="13" spans="1:15" ht="16.899999999999999" customHeight="1" x14ac:dyDescent="0.2">
      <c r="A13" s="290" t="s">
        <v>154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2"/>
    </row>
    <row r="14" spans="1:15" ht="16.899999999999999" customHeight="1" x14ac:dyDescent="0.2">
      <c r="A14" s="125">
        <v>7</v>
      </c>
      <c r="B14" s="126" t="s">
        <v>145</v>
      </c>
      <c r="C14" s="126">
        <v>0</v>
      </c>
      <c r="D14" s="126">
        <v>7</v>
      </c>
      <c r="E14" s="126">
        <v>0</v>
      </c>
      <c r="F14" s="127" t="s">
        <v>224</v>
      </c>
      <c r="G14" s="126" t="s">
        <v>145</v>
      </c>
      <c r="H14" s="126">
        <v>2</v>
      </c>
      <c r="I14" s="126">
        <v>5</v>
      </c>
      <c r="J14" s="126">
        <v>150</v>
      </c>
      <c r="K14" s="126">
        <v>30</v>
      </c>
      <c r="L14" s="126">
        <v>15</v>
      </c>
      <c r="M14" s="126"/>
      <c r="N14" s="126" t="s">
        <v>147</v>
      </c>
      <c r="O14" s="130" t="s">
        <v>231</v>
      </c>
    </row>
    <row r="15" spans="1:15" ht="16.899999999999999" customHeight="1" x14ac:dyDescent="0.2">
      <c r="A15" s="125">
        <v>8</v>
      </c>
      <c r="B15" s="126" t="s">
        <v>145</v>
      </c>
      <c r="C15" s="126">
        <v>0</v>
      </c>
      <c r="D15" s="126">
        <v>8</v>
      </c>
      <c r="E15" s="126">
        <v>0</v>
      </c>
      <c r="F15" s="127" t="s">
        <v>225</v>
      </c>
      <c r="G15" s="126" t="s">
        <v>145</v>
      </c>
      <c r="H15" s="126">
        <v>2</v>
      </c>
      <c r="I15" s="128" t="s">
        <v>31</v>
      </c>
      <c r="J15" s="126">
        <v>150</v>
      </c>
      <c r="K15" s="126">
        <v>45</v>
      </c>
      <c r="L15" s="126"/>
      <c r="M15" s="126"/>
      <c r="N15" s="126" t="s">
        <v>152</v>
      </c>
      <c r="O15" s="130" t="s">
        <v>231</v>
      </c>
    </row>
    <row r="16" spans="1:15" ht="16.899999999999999" customHeight="1" x14ac:dyDescent="0.2">
      <c r="A16" s="125">
        <v>9</v>
      </c>
      <c r="B16" s="126" t="s">
        <v>145</v>
      </c>
      <c r="C16" s="126">
        <v>0</v>
      </c>
      <c r="D16" s="126">
        <v>9</v>
      </c>
      <c r="E16" s="126">
        <v>0</v>
      </c>
      <c r="F16" s="127" t="s">
        <v>219</v>
      </c>
      <c r="G16" s="126" t="s">
        <v>145</v>
      </c>
      <c r="H16" s="126">
        <v>2</v>
      </c>
      <c r="I16" s="126">
        <v>4</v>
      </c>
      <c r="J16" s="126">
        <v>120</v>
      </c>
      <c r="K16" s="126">
        <v>30</v>
      </c>
      <c r="L16" s="126"/>
      <c r="M16" s="126"/>
      <c r="N16" s="126" t="s">
        <v>148</v>
      </c>
      <c r="O16" s="130" t="s">
        <v>231</v>
      </c>
    </row>
    <row r="17" spans="1:15" ht="16.899999999999999" customHeight="1" x14ac:dyDescent="0.2">
      <c r="A17" s="135">
        <v>10</v>
      </c>
      <c r="B17" s="126" t="s">
        <v>145</v>
      </c>
      <c r="C17" s="126">
        <v>1</v>
      </c>
      <c r="D17" s="126">
        <v>0</v>
      </c>
      <c r="E17" s="126">
        <v>0</v>
      </c>
      <c r="F17" s="127" t="s">
        <v>155</v>
      </c>
      <c r="G17" s="126" t="s">
        <v>145</v>
      </c>
      <c r="H17" s="126">
        <v>2</v>
      </c>
      <c r="I17" s="126">
        <v>12</v>
      </c>
      <c r="J17" s="126">
        <v>360</v>
      </c>
      <c r="K17" s="126"/>
      <c r="L17" s="126">
        <v>120</v>
      </c>
      <c r="M17" s="126"/>
      <c r="N17" s="126" t="s">
        <v>153</v>
      </c>
      <c r="O17" s="130" t="s">
        <v>230</v>
      </c>
    </row>
    <row r="18" spans="1:15" ht="16.899999999999999" customHeight="1" x14ac:dyDescent="0.2">
      <c r="A18" s="125">
        <v>11</v>
      </c>
      <c r="B18" s="126" t="s">
        <v>145</v>
      </c>
      <c r="C18" s="126">
        <v>1</v>
      </c>
      <c r="D18" s="126">
        <v>1</v>
      </c>
      <c r="E18" s="126">
        <v>0</v>
      </c>
      <c r="F18" s="127" t="s">
        <v>158</v>
      </c>
      <c r="G18" s="126" t="s">
        <v>145</v>
      </c>
      <c r="H18" s="126">
        <v>3</v>
      </c>
      <c r="I18" s="126">
        <v>5</v>
      </c>
      <c r="J18" s="126">
        <v>150</v>
      </c>
      <c r="K18" s="126">
        <v>30</v>
      </c>
      <c r="L18" s="126">
        <v>15</v>
      </c>
      <c r="M18" s="126"/>
      <c r="N18" s="126" t="s">
        <v>147</v>
      </c>
      <c r="O18" s="130" t="s">
        <v>231</v>
      </c>
    </row>
    <row r="19" spans="1:15" ht="16.899999999999999" customHeight="1" x14ac:dyDescent="0.2">
      <c r="A19" s="125">
        <v>12</v>
      </c>
      <c r="B19" s="126" t="s">
        <v>145</v>
      </c>
      <c r="C19" s="126">
        <v>1</v>
      </c>
      <c r="D19" s="126">
        <v>2</v>
      </c>
      <c r="E19" s="126">
        <v>0</v>
      </c>
      <c r="F19" s="127" t="s">
        <v>159</v>
      </c>
      <c r="G19" s="126" t="s">
        <v>145</v>
      </c>
      <c r="H19" s="126">
        <v>3</v>
      </c>
      <c r="I19" s="126">
        <v>4</v>
      </c>
      <c r="J19" s="126">
        <v>120</v>
      </c>
      <c r="K19" s="126">
        <v>30</v>
      </c>
      <c r="L19" s="126"/>
      <c r="M19" s="126"/>
      <c r="N19" s="126" t="s">
        <v>148</v>
      </c>
      <c r="O19" s="130" t="s">
        <v>231</v>
      </c>
    </row>
    <row r="20" spans="1:15" ht="16.899999999999999" customHeight="1" x14ac:dyDescent="0.2">
      <c r="A20" s="135">
        <v>13</v>
      </c>
      <c r="B20" s="126" t="s">
        <v>145</v>
      </c>
      <c r="C20" s="126">
        <v>1</v>
      </c>
      <c r="D20" s="126">
        <v>3</v>
      </c>
      <c r="E20" s="126">
        <v>0</v>
      </c>
      <c r="F20" s="127" t="s">
        <v>162</v>
      </c>
      <c r="G20" s="126" t="s">
        <v>145</v>
      </c>
      <c r="H20" s="126">
        <v>3</v>
      </c>
      <c r="I20" s="126">
        <v>12</v>
      </c>
      <c r="J20" s="126">
        <v>360</v>
      </c>
      <c r="K20" s="126"/>
      <c r="L20" s="126">
        <v>120</v>
      </c>
      <c r="M20" s="126"/>
      <c r="N20" s="126" t="s">
        <v>153</v>
      </c>
      <c r="O20" s="130" t="s">
        <v>230</v>
      </c>
    </row>
    <row r="21" spans="1:15" ht="16.899999999999999" customHeight="1" x14ac:dyDescent="0.2">
      <c r="A21" s="125">
        <v>14</v>
      </c>
      <c r="B21" s="126" t="s">
        <v>145</v>
      </c>
      <c r="C21" s="126">
        <v>1</v>
      </c>
      <c r="D21" s="126">
        <v>4</v>
      </c>
      <c r="E21" s="126">
        <v>0</v>
      </c>
      <c r="F21" s="127" t="s">
        <v>163</v>
      </c>
      <c r="G21" s="126" t="s">
        <v>145</v>
      </c>
      <c r="H21" s="126">
        <v>3</v>
      </c>
      <c r="I21" s="126">
        <v>5</v>
      </c>
      <c r="J21" s="126">
        <v>150</v>
      </c>
      <c r="K21" s="126">
        <v>60</v>
      </c>
      <c r="L21" s="126"/>
      <c r="M21" s="126"/>
      <c r="N21" s="126" t="s">
        <v>161</v>
      </c>
      <c r="O21" s="130" t="s">
        <v>230</v>
      </c>
    </row>
    <row r="22" spans="1:15" ht="16.899999999999999" customHeight="1" x14ac:dyDescent="0.2">
      <c r="A22" s="125">
        <v>15</v>
      </c>
      <c r="B22" s="126" t="s">
        <v>145</v>
      </c>
      <c r="C22" s="126">
        <v>1</v>
      </c>
      <c r="D22" s="126">
        <v>5</v>
      </c>
      <c r="E22" s="126">
        <v>0</v>
      </c>
      <c r="F22" s="127" t="s">
        <v>169</v>
      </c>
      <c r="G22" s="126" t="s">
        <v>145</v>
      </c>
      <c r="H22" s="126">
        <v>4</v>
      </c>
      <c r="I22" s="126">
        <v>12</v>
      </c>
      <c r="J22" s="126">
        <v>360</v>
      </c>
      <c r="K22" s="126"/>
      <c r="L22" s="126">
        <v>120</v>
      </c>
      <c r="M22" s="126"/>
      <c r="N22" s="126" t="s">
        <v>153</v>
      </c>
      <c r="O22" s="130" t="s">
        <v>230</v>
      </c>
    </row>
    <row r="23" spans="1:15" ht="16.899999999999999" customHeight="1" x14ac:dyDescent="0.2">
      <c r="A23" s="135">
        <v>16</v>
      </c>
      <c r="B23" s="126" t="s">
        <v>145</v>
      </c>
      <c r="C23" s="126">
        <v>1</v>
      </c>
      <c r="D23" s="126">
        <v>6</v>
      </c>
      <c r="E23" s="126">
        <v>0</v>
      </c>
      <c r="F23" s="127" t="s">
        <v>170</v>
      </c>
      <c r="G23" s="126" t="s">
        <v>145</v>
      </c>
      <c r="H23" s="126">
        <v>4</v>
      </c>
      <c r="I23" s="126">
        <v>5</v>
      </c>
      <c r="J23" s="126">
        <v>150</v>
      </c>
      <c r="K23" s="126">
        <v>60</v>
      </c>
      <c r="L23" s="126"/>
      <c r="M23" s="126"/>
      <c r="N23" s="126" t="s">
        <v>161</v>
      </c>
      <c r="O23" s="130" t="s">
        <v>230</v>
      </c>
    </row>
    <row r="24" spans="1:15" ht="16.899999999999999" customHeight="1" x14ac:dyDescent="0.2">
      <c r="A24" s="125">
        <v>17</v>
      </c>
      <c r="B24" s="126" t="s">
        <v>145</v>
      </c>
      <c r="C24" s="126">
        <v>1</v>
      </c>
      <c r="D24" s="126">
        <v>7</v>
      </c>
      <c r="E24" s="126">
        <v>0</v>
      </c>
      <c r="F24" s="127" t="s">
        <v>178</v>
      </c>
      <c r="G24" s="126" t="s">
        <v>145</v>
      </c>
      <c r="H24" s="126">
        <v>5</v>
      </c>
      <c r="I24" s="126">
        <v>7</v>
      </c>
      <c r="J24" s="126">
        <v>210</v>
      </c>
      <c r="K24" s="126"/>
      <c r="L24" s="126">
        <v>60</v>
      </c>
      <c r="M24" s="126"/>
      <c r="N24" s="126" t="s">
        <v>175</v>
      </c>
      <c r="O24" s="130" t="s">
        <v>230</v>
      </c>
    </row>
    <row r="25" spans="1:15" ht="16.899999999999999" customHeight="1" x14ac:dyDescent="0.2">
      <c r="A25" s="125">
        <v>18</v>
      </c>
      <c r="B25" s="126" t="s">
        <v>145</v>
      </c>
      <c r="C25" s="126">
        <v>1</v>
      </c>
      <c r="D25" s="126">
        <v>8</v>
      </c>
      <c r="E25" s="126">
        <v>0</v>
      </c>
      <c r="F25" s="127" t="s">
        <v>179</v>
      </c>
      <c r="G25" s="126" t="s">
        <v>145</v>
      </c>
      <c r="H25" s="126">
        <v>5</v>
      </c>
      <c r="I25" s="126">
        <v>5</v>
      </c>
      <c r="J25" s="126">
        <v>150</v>
      </c>
      <c r="K25" s="126">
        <v>30</v>
      </c>
      <c r="L25" s="126">
        <v>15</v>
      </c>
      <c r="M25" s="126"/>
      <c r="N25" s="126" t="s">
        <v>147</v>
      </c>
      <c r="O25" s="130" t="s">
        <v>230</v>
      </c>
    </row>
    <row r="26" spans="1:15" ht="16.899999999999999" customHeight="1" x14ac:dyDescent="0.2">
      <c r="A26" s="135">
        <v>19</v>
      </c>
      <c r="B26" s="126" t="s">
        <v>145</v>
      </c>
      <c r="C26" s="126">
        <v>1</v>
      </c>
      <c r="D26" s="126">
        <v>9</v>
      </c>
      <c r="E26" s="126">
        <v>0</v>
      </c>
      <c r="F26" s="127" t="s">
        <v>187</v>
      </c>
      <c r="G26" s="126" t="s">
        <v>145</v>
      </c>
      <c r="H26" s="126">
        <v>6</v>
      </c>
      <c r="I26" s="126">
        <v>7</v>
      </c>
      <c r="J26" s="126">
        <v>210</v>
      </c>
      <c r="K26" s="126"/>
      <c r="L26" s="126">
        <v>60</v>
      </c>
      <c r="M26" s="126"/>
      <c r="N26" s="126" t="s">
        <v>175</v>
      </c>
      <c r="O26" s="130" t="s">
        <v>230</v>
      </c>
    </row>
    <row r="27" spans="1:15" ht="16.899999999999999" customHeight="1" x14ac:dyDescent="0.2">
      <c r="A27" s="125">
        <v>20</v>
      </c>
      <c r="B27" s="126" t="s">
        <v>145</v>
      </c>
      <c r="C27" s="126">
        <v>2</v>
      </c>
      <c r="D27" s="126">
        <v>0</v>
      </c>
      <c r="E27" s="126">
        <v>0</v>
      </c>
      <c r="F27" s="127" t="s">
        <v>188</v>
      </c>
      <c r="G27" s="126" t="s">
        <v>145</v>
      </c>
      <c r="H27" s="126">
        <v>6</v>
      </c>
      <c r="I27" s="126">
        <v>5</v>
      </c>
      <c r="J27" s="126">
        <v>150</v>
      </c>
      <c r="K27" s="126">
        <v>30</v>
      </c>
      <c r="L27" s="126">
        <v>15</v>
      </c>
      <c r="M27" s="126"/>
      <c r="N27" s="126" t="s">
        <v>147</v>
      </c>
      <c r="O27" s="130" t="s">
        <v>230</v>
      </c>
    </row>
    <row r="28" spans="1:15" ht="16.899999999999999" customHeight="1" x14ac:dyDescent="0.2">
      <c r="A28" s="125">
        <v>21</v>
      </c>
      <c r="B28" s="126" t="s">
        <v>145</v>
      </c>
      <c r="C28" s="126">
        <v>2</v>
      </c>
      <c r="D28" s="126">
        <v>1</v>
      </c>
      <c r="E28" s="126">
        <v>0</v>
      </c>
      <c r="F28" s="127" t="s">
        <v>196</v>
      </c>
      <c r="G28" s="126" t="s">
        <v>145</v>
      </c>
      <c r="H28" s="126">
        <v>7</v>
      </c>
      <c r="I28" s="126">
        <v>7</v>
      </c>
      <c r="J28" s="126">
        <v>210</v>
      </c>
      <c r="K28" s="126"/>
      <c r="L28" s="126">
        <v>60</v>
      </c>
      <c r="M28" s="126"/>
      <c r="N28" s="126" t="s">
        <v>175</v>
      </c>
      <c r="O28" s="130" t="s">
        <v>230</v>
      </c>
    </row>
    <row r="29" spans="1:15" ht="16.899999999999999" customHeight="1" x14ac:dyDescent="0.2">
      <c r="A29" s="135">
        <v>22</v>
      </c>
      <c r="B29" s="126" t="s">
        <v>145</v>
      </c>
      <c r="C29" s="126">
        <v>2</v>
      </c>
      <c r="D29" s="126">
        <v>2</v>
      </c>
      <c r="E29" s="126">
        <v>0</v>
      </c>
      <c r="F29" s="127" t="s">
        <v>197</v>
      </c>
      <c r="G29" s="126" t="s">
        <v>145</v>
      </c>
      <c r="H29" s="126">
        <v>7</v>
      </c>
      <c r="I29" s="126">
        <v>5</v>
      </c>
      <c r="J29" s="126">
        <v>150</v>
      </c>
      <c r="K29" s="126">
        <v>30</v>
      </c>
      <c r="L29" s="126">
        <v>30</v>
      </c>
      <c r="M29" s="126"/>
      <c r="N29" s="126" t="s">
        <v>198</v>
      </c>
      <c r="O29" s="130" t="s">
        <v>230</v>
      </c>
    </row>
    <row r="30" spans="1:15" ht="16.899999999999999" customHeight="1" thickBot="1" x14ac:dyDescent="0.25">
      <c r="A30" s="136">
        <v>23</v>
      </c>
      <c r="B30" s="137" t="s">
        <v>145</v>
      </c>
      <c r="C30" s="137">
        <v>2</v>
      </c>
      <c r="D30" s="137">
        <v>3</v>
      </c>
      <c r="E30" s="137">
        <v>0</v>
      </c>
      <c r="F30" s="138" t="s">
        <v>206</v>
      </c>
      <c r="G30" s="137" t="s">
        <v>145</v>
      </c>
      <c r="H30" s="137">
        <v>8</v>
      </c>
      <c r="I30" s="137">
        <v>4</v>
      </c>
      <c r="J30" s="137">
        <v>120</v>
      </c>
      <c r="K30" s="137"/>
      <c r="L30" s="137">
        <v>30</v>
      </c>
      <c r="M30" s="137"/>
      <c r="N30" s="137" t="s">
        <v>204</v>
      </c>
      <c r="O30" s="139" t="s">
        <v>230</v>
      </c>
    </row>
    <row r="31" spans="1:15" ht="16.899999999999999" customHeight="1" x14ac:dyDescent="0.2">
      <c r="A31" s="315" t="s">
        <v>305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7"/>
    </row>
    <row r="32" spans="1:15" ht="16.899999999999999" customHeight="1" x14ac:dyDescent="0.2">
      <c r="A32" s="125">
        <v>7</v>
      </c>
      <c r="B32" s="126" t="s">
        <v>145</v>
      </c>
      <c r="C32" s="126">
        <v>0</v>
      </c>
      <c r="D32" s="126">
        <v>7</v>
      </c>
      <c r="E32" s="126">
        <v>0</v>
      </c>
      <c r="F32" s="127" t="s">
        <v>224</v>
      </c>
      <c r="G32" s="126" t="s">
        <v>145</v>
      </c>
      <c r="H32" s="126">
        <v>2</v>
      </c>
      <c r="I32" s="126">
        <v>5</v>
      </c>
      <c r="J32" s="126">
        <v>150</v>
      </c>
      <c r="K32" s="126">
        <v>30</v>
      </c>
      <c r="L32" s="126">
        <v>15</v>
      </c>
      <c r="M32" s="126"/>
      <c r="N32" s="126" t="s">
        <v>147</v>
      </c>
      <c r="O32" s="130" t="s">
        <v>231</v>
      </c>
    </row>
    <row r="33" spans="1:15" ht="16.899999999999999" customHeight="1" x14ac:dyDescent="0.2">
      <c r="A33" s="125">
        <v>8</v>
      </c>
      <c r="B33" s="126" t="s">
        <v>145</v>
      </c>
      <c r="C33" s="126">
        <v>0</v>
      </c>
      <c r="D33" s="126">
        <v>8</v>
      </c>
      <c r="E33" s="126">
        <v>0</v>
      </c>
      <c r="F33" s="127" t="s">
        <v>225</v>
      </c>
      <c r="G33" s="126" t="s">
        <v>145</v>
      </c>
      <c r="H33" s="126">
        <v>2</v>
      </c>
      <c r="I33" s="128" t="s">
        <v>31</v>
      </c>
      <c r="J33" s="126">
        <v>150</v>
      </c>
      <c r="K33" s="126">
        <v>45</v>
      </c>
      <c r="L33" s="126"/>
      <c r="M33" s="126"/>
      <c r="N33" s="126" t="s">
        <v>152</v>
      </c>
      <c r="O33" s="130" t="s">
        <v>231</v>
      </c>
    </row>
    <row r="34" spans="1:15" ht="16.899999999999999" customHeight="1" x14ac:dyDescent="0.2">
      <c r="A34" s="125">
        <v>9</v>
      </c>
      <c r="B34" s="126" t="s">
        <v>145</v>
      </c>
      <c r="C34" s="126">
        <v>0</v>
      </c>
      <c r="D34" s="126">
        <v>9</v>
      </c>
      <c r="E34" s="126">
        <v>0</v>
      </c>
      <c r="F34" s="127" t="s">
        <v>219</v>
      </c>
      <c r="G34" s="126" t="s">
        <v>145</v>
      </c>
      <c r="H34" s="126">
        <v>2</v>
      </c>
      <c r="I34" s="126">
        <v>4</v>
      </c>
      <c r="J34" s="126">
        <v>120</v>
      </c>
      <c r="K34" s="126">
        <v>30</v>
      </c>
      <c r="L34" s="126"/>
      <c r="M34" s="126"/>
      <c r="N34" s="126" t="s">
        <v>148</v>
      </c>
      <c r="O34" s="130" t="s">
        <v>231</v>
      </c>
    </row>
    <row r="35" spans="1:15" ht="16.899999999999999" customHeight="1" x14ac:dyDescent="0.2">
      <c r="A35" s="135">
        <v>24</v>
      </c>
      <c r="B35" s="126" t="s">
        <v>145</v>
      </c>
      <c r="C35" s="126">
        <v>2</v>
      </c>
      <c r="D35" s="126">
        <v>4</v>
      </c>
      <c r="E35" s="126">
        <v>0</v>
      </c>
      <c r="F35" s="127" t="s">
        <v>156</v>
      </c>
      <c r="G35" s="126" t="s">
        <v>145</v>
      </c>
      <c r="H35" s="126">
        <v>2</v>
      </c>
      <c r="I35" s="126">
        <v>12</v>
      </c>
      <c r="J35" s="126">
        <v>360</v>
      </c>
      <c r="K35" s="126"/>
      <c r="L35" s="126">
        <v>120</v>
      </c>
      <c r="M35" s="126"/>
      <c r="N35" s="126" t="s">
        <v>153</v>
      </c>
      <c r="O35" s="130" t="s">
        <v>230</v>
      </c>
    </row>
    <row r="36" spans="1:15" ht="16.899999999999999" customHeight="1" x14ac:dyDescent="0.2">
      <c r="A36" s="135">
        <v>11</v>
      </c>
      <c r="B36" s="126" t="s">
        <v>145</v>
      </c>
      <c r="C36" s="126">
        <v>1</v>
      </c>
      <c r="D36" s="126">
        <v>1</v>
      </c>
      <c r="E36" s="126">
        <v>0</v>
      </c>
      <c r="F36" s="127" t="s">
        <v>158</v>
      </c>
      <c r="G36" s="126" t="s">
        <v>145</v>
      </c>
      <c r="H36" s="126">
        <v>3</v>
      </c>
      <c r="I36" s="126">
        <v>5</v>
      </c>
      <c r="J36" s="126">
        <v>150</v>
      </c>
      <c r="K36" s="126">
        <v>30</v>
      </c>
      <c r="L36" s="126">
        <v>15</v>
      </c>
      <c r="M36" s="126"/>
      <c r="N36" s="126" t="s">
        <v>147</v>
      </c>
      <c r="O36" s="130" t="s">
        <v>231</v>
      </c>
    </row>
    <row r="37" spans="1:15" ht="16.899999999999999" customHeight="1" x14ac:dyDescent="0.2">
      <c r="A37" s="135">
        <v>12</v>
      </c>
      <c r="B37" s="126" t="s">
        <v>145</v>
      </c>
      <c r="C37" s="126">
        <v>1</v>
      </c>
      <c r="D37" s="126">
        <v>2</v>
      </c>
      <c r="E37" s="126">
        <v>0</v>
      </c>
      <c r="F37" s="127" t="s">
        <v>159</v>
      </c>
      <c r="G37" s="126" t="s">
        <v>145</v>
      </c>
      <c r="H37" s="126">
        <v>3</v>
      </c>
      <c r="I37" s="126">
        <v>4</v>
      </c>
      <c r="J37" s="126">
        <v>120</v>
      </c>
      <c r="K37" s="126">
        <v>30</v>
      </c>
      <c r="L37" s="126"/>
      <c r="M37" s="126"/>
      <c r="N37" s="126" t="s">
        <v>148</v>
      </c>
      <c r="O37" s="130" t="s">
        <v>231</v>
      </c>
    </row>
    <row r="38" spans="1:15" ht="16.899999999999999" customHeight="1" x14ac:dyDescent="0.2">
      <c r="A38" s="135">
        <v>25</v>
      </c>
      <c r="B38" s="126" t="s">
        <v>145</v>
      </c>
      <c r="C38" s="126">
        <v>2</v>
      </c>
      <c r="D38" s="126">
        <v>5</v>
      </c>
      <c r="E38" s="126">
        <v>0</v>
      </c>
      <c r="F38" s="127" t="s">
        <v>164</v>
      </c>
      <c r="G38" s="126" t="s">
        <v>145</v>
      </c>
      <c r="H38" s="126">
        <v>3</v>
      </c>
      <c r="I38" s="126">
        <v>12</v>
      </c>
      <c r="J38" s="126">
        <v>360</v>
      </c>
      <c r="K38" s="126"/>
      <c r="L38" s="126">
        <v>120</v>
      </c>
      <c r="M38" s="126"/>
      <c r="N38" s="126" t="s">
        <v>153</v>
      </c>
      <c r="O38" s="130" t="s">
        <v>230</v>
      </c>
    </row>
    <row r="39" spans="1:15" ht="16.899999999999999" customHeight="1" x14ac:dyDescent="0.2">
      <c r="A39" s="135">
        <v>26</v>
      </c>
      <c r="B39" s="126" t="s">
        <v>145</v>
      </c>
      <c r="C39" s="126">
        <v>2</v>
      </c>
      <c r="D39" s="126">
        <v>6</v>
      </c>
      <c r="E39" s="126">
        <v>0</v>
      </c>
      <c r="F39" s="127" t="s">
        <v>165</v>
      </c>
      <c r="G39" s="126" t="s">
        <v>145</v>
      </c>
      <c r="H39" s="126">
        <v>3</v>
      </c>
      <c r="I39" s="126">
        <v>5</v>
      </c>
      <c r="J39" s="126">
        <v>150</v>
      </c>
      <c r="K39" s="126">
        <v>60</v>
      </c>
      <c r="L39" s="126"/>
      <c r="M39" s="126"/>
      <c r="N39" s="126" t="s">
        <v>161</v>
      </c>
      <c r="O39" s="130" t="s">
        <v>230</v>
      </c>
    </row>
    <row r="40" spans="1:15" ht="16.899999999999999" customHeight="1" x14ac:dyDescent="0.2">
      <c r="A40" s="135">
        <v>27</v>
      </c>
      <c r="B40" s="126" t="s">
        <v>145</v>
      </c>
      <c r="C40" s="126">
        <v>2</v>
      </c>
      <c r="D40" s="126">
        <v>7</v>
      </c>
      <c r="E40" s="126">
        <v>0</v>
      </c>
      <c r="F40" s="127" t="s">
        <v>171</v>
      </c>
      <c r="G40" s="126" t="s">
        <v>145</v>
      </c>
      <c r="H40" s="126">
        <v>4</v>
      </c>
      <c r="I40" s="126">
        <v>12</v>
      </c>
      <c r="J40" s="126">
        <v>360</v>
      </c>
      <c r="K40" s="126"/>
      <c r="L40" s="126">
        <v>120</v>
      </c>
      <c r="M40" s="126"/>
      <c r="N40" s="126" t="s">
        <v>153</v>
      </c>
      <c r="O40" s="130" t="s">
        <v>230</v>
      </c>
    </row>
    <row r="41" spans="1:15" ht="16.899999999999999" customHeight="1" x14ac:dyDescent="0.2">
      <c r="A41" s="135">
        <v>28</v>
      </c>
      <c r="B41" s="126" t="s">
        <v>145</v>
      </c>
      <c r="C41" s="126">
        <v>2</v>
      </c>
      <c r="D41" s="126">
        <v>8</v>
      </c>
      <c r="E41" s="126">
        <v>0</v>
      </c>
      <c r="F41" s="127" t="s">
        <v>172</v>
      </c>
      <c r="G41" s="126" t="s">
        <v>145</v>
      </c>
      <c r="H41" s="126">
        <v>4</v>
      </c>
      <c r="I41" s="126">
        <v>5</v>
      </c>
      <c r="J41" s="126">
        <v>150</v>
      </c>
      <c r="K41" s="126">
        <v>45</v>
      </c>
      <c r="L41" s="126"/>
      <c r="M41" s="126"/>
      <c r="N41" s="126" t="s">
        <v>152</v>
      </c>
      <c r="O41" s="130" t="s">
        <v>231</v>
      </c>
    </row>
    <row r="42" spans="1:15" ht="16.899999999999999" customHeight="1" x14ac:dyDescent="0.2">
      <c r="A42" s="135">
        <v>29</v>
      </c>
      <c r="B42" s="126" t="s">
        <v>145</v>
      </c>
      <c r="C42" s="126">
        <v>2</v>
      </c>
      <c r="D42" s="126">
        <v>9</v>
      </c>
      <c r="E42" s="126">
        <v>0</v>
      </c>
      <c r="F42" s="127" t="s">
        <v>180</v>
      </c>
      <c r="G42" s="126" t="s">
        <v>145</v>
      </c>
      <c r="H42" s="126">
        <v>5</v>
      </c>
      <c r="I42" s="126">
        <v>7</v>
      </c>
      <c r="J42" s="126">
        <v>210</v>
      </c>
      <c r="K42" s="126"/>
      <c r="L42" s="126">
        <v>60</v>
      </c>
      <c r="M42" s="126"/>
      <c r="N42" s="126" t="s">
        <v>175</v>
      </c>
      <c r="O42" s="130" t="s">
        <v>230</v>
      </c>
    </row>
    <row r="43" spans="1:15" ht="16.899999999999999" customHeight="1" x14ac:dyDescent="0.2">
      <c r="A43" s="135">
        <v>30</v>
      </c>
      <c r="B43" s="126" t="s">
        <v>145</v>
      </c>
      <c r="C43" s="126">
        <v>3</v>
      </c>
      <c r="D43" s="126">
        <v>0</v>
      </c>
      <c r="E43" s="126">
        <v>0</v>
      </c>
      <c r="F43" s="127" t="s">
        <v>181</v>
      </c>
      <c r="G43" s="126" t="s">
        <v>145</v>
      </c>
      <c r="H43" s="126">
        <v>5</v>
      </c>
      <c r="I43" s="126">
        <v>5</v>
      </c>
      <c r="J43" s="126">
        <v>150</v>
      </c>
      <c r="K43" s="126">
        <v>45</v>
      </c>
      <c r="L43" s="126">
        <v>15</v>
      </c>
      <c r="M43" s="126"/>
      <c r="N43" s="126" t="s">
        <v>182</v>
      </c>
      <c r="O43" s="130" t="s">
        <v>230</v>
      </c>
    </row>
    <row r="44" spans="1:15" ht="16.899999999999999" customHeight="1" x14ac:dyDescent="0.2">
      <c r="A44" s="135">
        <v>31</v>
      </c>
      <c r="B44" s="126" t="s">
        <v>145</v>
      </c>
      <c r="C44" s="126">
        <v>3</v>
      </c>
      <c r="D44" s="126">
        <v>1</v>
      </c>
      <c r="E44" s="126">
        <v>0</v>
      </c>
      <c r="F44" s="127" t="s">
        <v>189</v>
      </c>
      <c r="G44" s="126" t="s">
        <v>145</v>
      </c>
      <c r="H44" s="126">
        <v>6</v>
      </c>
      <c r="I44" s="126">
        <v>7</v>
      </c>
      <c r="J44" s="126">
        <v>210</v>
      </c>
      <c r="K44" s="126"/>
      <c r="L44" s="126">
        <v>60</v>
      </c>
      <c r="M44" s="126"/>
      <c r="N44" s="126" t="s">
        <v>175</v>
      </c>
      <c r="O44" s="130" t="s">
        <v>230</v>
      </c>
    </row>
    <row r="45" spans="1:15" ht="16.899999999999999" customHeight="1" x14ac:dyDescent="0.2">
      <c r="A45" s="135">
        <v>32</v>
      </c>
      <c r="B45" s="126" t="s">
        <v>145</v>
      </c>
      <c r="C45" s="126">
        <v>3</v>
      </c>
      <c r="D45" s="126">
        <v>2</v>
      </c>
      <c r="E45" s="126">
        <v>0</v>
      </c>
      <c r="F45" s="127" t="s">
        <v>190</v>
      </c>
      <c r="G45" s="126" t="s">
        <v>145</v>
      </c>
      <c r="H45" s="126">
        <v>6</v>
      </c>
      <c r="I45" s="126">
        <v>5</v>
      </c>
      <c r="J45" s="126">
        <v>150</v>
      </c>
      <c r="K45" s="126">
        <v>45</v>
      </c>
      <c r="L45" s="126"/>
      <c r="M45" s="126"/>
      <c r="N45" s="126" t="s">
        <v>152</v>
      </c>
      <c r="O45" s="130" t="s">
        <v>230</v>
      </c>
    </row>
    <row r="46" spans="1:15" ht="16.899999999999999" customHeight="1" x14ac:dyDescent="0.2">
      <c r="A46" s="135">
        <v>33</v>
      </c>
      <c r="B46" s="126" t="s">
        <v>145</v>
      </c>
      <c r="C46" s="126">
        <v>3</v>
      </c>
      <c r="D46" s="126">
        <v>3</v>
      </c>
      <c r="E46" s="126">
        <v>0</v>
      </c>
      <c r="F46" s="127" t="s">
        <v>199</v>
      </c>
      <c r="G46" s="126" t="s">
        <v>145</v>
      </c>
      <c r="H46" s="126">
        <v>7</v>
      </c>
      <c r="I46" s="126">
        <v>7</v>
      </c>
      <c r="J46" s="126">
        <v>210</v>
      </c>
      <c r="K46" s="126"/>
      <c r="L46" s="126">
        <v>60</v>
      </c>
      <c r="M46" s="126"/>
      <c r="N46" s="126" t="s">
        <v>175</v>
      </c>
      <c r="O46" s="130" t="s">
        <v>230</v>
      </c>
    </row>
    <row r="47" spans="1:15" ht="16.899999999999999" customHeight="1" x14ac:dyDescent="0.2">
      <c r="A47" s="135">
        <v>34</v>
      </c>
      <c r="B47" s="126" t="s">
        <v>145</v>
      </c>
      <c r="C47" s="126">
        <v>3</v>
      </c>
      <c r="D47" s="126">
        <v>4</v>
      </c>
      <c r="E47" s="126">
        <v>0</v>
      </c>
      <c r="F47" s="127" t="s">
        <v>200</v>
      </c>
      <c r="G47" s="126" t="s">
        <v>145</v>
      </c>
      <c r="H47" s="126">
        <v>7</v>
      </c>
      <c r="I47" s="126">
        <v>5</v>
      </c>
      <c r="J47" s="126">
        <v>150</v>
      </c>
      <c r="K47" s="126">
        <v>45</v>
      </c>
      <c r="L47" s="126"/>
      <c r="M47" s="126"/>
      <c r="N47" s="126" t="s">
        <v>152</v>
      </c>
      <c r="O47" s="130" t="s">
        <v>231</v>
      </c>
    </row>
    <row r="48" spans="1:15" ht="16.899999999999999" customHeight="1" thickBot="1" x14ac:dyDescent="0.25">
      <c r="A48" s="140">
        <v>35</v>
      </c>
      <c r="B48" s="137" t="s">
        <v>145</v>
      </c>
      <c r="C48" s="137">
        <v>3</v>
      </c>
      <c r="D48" s="137">
        <v>5</v>
      </c>
      <c r="E48" s="137">
        <v>0</v>
      </c>
      <c r="F48" s="138" t="s">
        <v>207</v>
      </c>
      <c r="G48" s="137" t="s">
        <v>145</v>
      </c>
      <c r="H48" s="137">
        <v>8</v>
      </c>
      <c r="I48" s="137">
        <v>4</v>
      </c>
      <c r="J48" s="137">
        <v>120</v>
      </c>
      <c r="K48" s="137"/>
      <c r="L48" s="137">
        <v>30</v>
      </c>
      <c r="M48" s="137"/>
      <c r="N48" s="137" t="s">
        <v>204</v>
      </c>
      <c r="O48" s="139" t="s">
        <v>230</v>
      </c>
    </row>
    <row r="49" spans="1:15" ht="16.899999999999999" customHeight="1" x14ac:dyDescent="0.2">
      <c r="A49" s="315" t="s">
        <v>306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7"/>
    </row>
    <row r="50" spans="1:15" ht="16.899999999999999" customHeight="1" x14ac:dyDescent="0.2">
      <c r="A50" s="125">
        <v>7</v>
      </c>
      <c r="B50" s="126" t="s">
        <v>145</v>
      </c>
      <c r="C50" s="126">
        <v>0</v>
      </c>
      <c r="D50" s="126">
        <v>7</v>
      </c>
      <c r="E50" s="126">
        <v>0</v>
      </c>
      <c r="F50" s="127" t="s">
        <v>224</v>
      </c>
      <c r="G50" s="126" t="s">
        <v>145</v>
      </c>
      <c r="H50" s="126">
        <v>2</v>
      </c>
      <c r="I50" s="126">
        <v>5</v>
      </c>
      <c r="J50" s="126">
        <v>150</v>
      </c>
      <c r="K50" s="126">
        <v>30</v>
      </c>
      <c r="L50" s="126">
        <v>15</v>
      </c>
      <c r="M50" s="126"/>
      <c r="N50" s="126" t="s">
        <v>147</v>
      </c>
      <c r="O50" s="130" t="s">
        <v>231</v>
      </c>
    </row>
    <row r="51" spans="1:15" ht="16.899999999999999" customHeight="1" x14ac:dyDescent="0.2">
      <c r="A51" s="125">
        <v>8</v>
      </c>
      <c r="B51" s="126" t="s">
        <v>145</v>
      </c>
      <c r="C51" s="126">
        <v>0</v>
      </c>
      <c r="D51" s="126">
        <v>8</v>
      </c>
      <c r="E51" s="126">
        <v>0</v>
      </c>
      <c r="F51" s="127" t="s">
        <v>225</v>
      </c>
      <c r="G51" s="126" t="s">
        <v>145</v>
      </c>
      <c r="H51" s="126">
        <v>2</v>
      </c>
      <c r="I51" s="128" t="s">
        <v>31</v>
      </c>
      <c r="J51" s="126">
        <v>150</v>
      </c>
      <c r="K51" s="126">
        <v>45</v>
      </c>
      <c r="L51" s="126"/>
      <c r="M51" s="126"/>
      <c r="N51" s="126" t="s">
        <v>152</v>
      </c>
      <c r="O51" s="130" t="s">
        <v>231</v>
      </c>
    </row>
    <row r="52" spans="1:15" ht="16.899999999999999" customHeight="1" x14ac:dyDescent="0.2">
      <c r="A52" s="125">
        <v>9</v>
      </c>
      <c r="B52" s="126" t="s">
        <v>145</v>
      </c>
      <c r="C52" s="126">
        <v>0</v>
      </c>
      <c r="D52" s="126">
        <v>9</v>
      </c>
      <c r="E52" s="126">
        <v>0</v>
      </c>
      <c r="F52" s="127" t="s">
        <v>219</v>
      </c>
      <c r="G52" s="126" t="s">
        <v>145</v>
      </c>
      <c r="H52" s="126">
        <v>2</v>
      </c>
      <c r="I52" s="126">
        <v>4</v>
      </c>
      <c r="J52" s="126">
        <v>120</v>
      </c>
      <c r="K52" s="126">
        <v>30</v>
      </c>
      <c r="L52" s="126"/>
      <c r="M52" s="126"/>
      <c r="N52" s="126" t="s">
        <v>148</v>
      </c>
      <c r="O52" s="130" t="s">
        <v>231</v>
      </c>
    </row>
    <row r="53" spans="1:15" ht="16.899999999999999" customHeight="1" x14ac:dyDescent="0.2">
      <c r="A53" s="135">
        <v>36</v>
      </c>
      <c r="B53" s="126" t="s">
        <v>145</v>
      </c>
      <c r="C53" s="126">
        <v>3</v>
      </c>
      <c r="D53" s="126">
        <v>6</v>
      </c>
      <c r="E53" s="126">
        <v>0</v>
      </c>
      <c r="F53" s="127" t="s">
        <v>157</v>
      </c>
      <c r="G53" s="126" t="s">
        <v>145</v>
      </c>
      <c r="H53" s="126">
        <v>2</v>
      </c>
      <c r="I53" s="126">
        <v>12</v>
      </c>
      <c r="J53" s="126">
        <v>360</v>
      </c>
      <c r="K53" s="126"/>
      <c r="L53" s="126">
        <v>120</v>
      </c>
      <c r="M53" s="126"/>
      <c r="N53" s="126" t="s">
        <v>153</v>
      </c>
      <c r="O53" s="130" t="s">
        <v>230</v>
      </c>
    </row>
    <row r="54" spans="1:15" ht="16.899999999999999" customHeight="1" x14ac:dyDescent="0.2">
      <c r="A54" s="135">
        <v>11</v>
      </c>
      <c r="B54" s="126" t="s">
        <v>145</v>
      </c>
      <c r="C54" s="126">
        <v>1</v>
      </c>
      <c r="D54" s="126">
        <v>1</v>
      </c>
      <c r="E54" s="126">
        <v>0</v>
      </c>
      <c r="F54" s="127" t="s">
        <v>158</v>
      </c>
      <c r="G54" s="126" t="s">
        <v>145</v>
      </c>
      <c r="H54" s="126">
        <v>3</v>
      </c>
      <c r="I54" s="126">
        <v>5</v>
      </c>
      <c r="J54" s="126">
        <v>150</v>
      </c>
      <c r="K54" s="126">
        <v>30</v>
      </c>
      <c r="L54" s="126">
        <v>15</v>
      </c>
      <c r="M54" s="126"/>
      <c r="N54" s="126" t="s">
        <v>147</v>
      </c>
      <c r="O54" s="130" t="s">
        <v>231</v>
      </c>
    </row>
    <row r="55" spans="1:15" ht="16.899999999999999" customHeight="1" x14ac:dyDescent="0.2">
      <c r="A55" s="135">
        <v>12</v>
      </c>
      <c r="B55" s="126" t="s">
        <v>145</v>
      </c>
      <c r="C55" s="126">
        <v>1</v>
      </c>
      <c r="D55" s="126">
        <v>2</v>
      </c>
      <c r="E55" s="126">
        <v>0</v>
      </c>
      <c r="F55" s="127" t="s">
        <v>159</v>
      </c>
      <c r="G55" s="126" t="s">
        <v>145</v>
      </c>
      <c r="H55" s="126">
        <v>3</v>
      </c>
      <c r="I55" s="126">
        <v>4</v>
      </c>
      <c r="J55" s="126">
        <v>120</v>
      </c>
      <c r="K55" s="126">
        <v>30</v>
      </c>
      <c r="L55" s="126"/>
      <c r="M55" s="126"/>
      <c r="N55" s="126" t="s">
        <v>148</v>
      </c>
      <c r="O55" s="130" t="s">
        <v>231</v>
      </c>
    </row>
    <row r="56" spans="1:15" ht="16.899999999999999" customHeight="1" x14ac:dyDescent="0.2">
      <c r="A56" s="135">
        <v>37</v>
      </c>
      <c r="B56" s="126" t="s">
        <v>145</v>
      </c>
      <c r="C56" s="126">
        <v>3</v>
      </c>
      <c r="D56" s="126">
        <v>7</v>
      </c>
      <c r="E56" s="126">
        <v>0</v>
      </c>
      <c r="F56" s="127" t="s">
        <v>166</v>
      </c>
      <c r="G56" s="126" t="s">
        <v>145</v>
      </c>
      <c r="H56" s="126">
        <v>3</v>
      </c>
      <c r="I56" s="126">
        <v>12</v>
      </c>
      <c r="J56" s="126">
        <v>360</v>
      </c>
      <c r="K56" s="126"/>
      <c r="L56" s="126">
        <v>120</v>
      </c>
      <c r="M56" s="126"/>
      <c r="N56" s="126" t="s">
        <v>153</v>
      </c>
      <c r="O56" s="130" t="s">
        <v>230</v>
      </c>
    </row>
    <row r="57" spans="1:15" ht="16.899999999999999" customHeight="1" x14ac:dyDescent="0.2">
      <c r="A57" s="135">
        <v>38</v>
      </c>
      <c r="B57" s="126" t="s">
        <v>145</v>
      </c>
      <c r="C57" s="126">
        <v>3</v>
      </c>
      <c r="D57" s="126">
        <v>8</v>
      </c>
      <c r="E57" s="126">
        <v>0</v>
      </c>
      <c r="F57" s="127" t="s">
        <v>167</v>
      </c>
      <c r="G57" s="126" t="s">
        <v>145</v>
      </c>
      <c r="H57" s="126">
        <v>3</v>
      </c>
      <c r="I57" s="126">
        <v>5</v>
      </c>
      <c r="J57" s="126">
        <v>150</v>
      </c>
      <c r="K57" s="126">
        <v>60</v>
      </c>
      <c r="L57" s="126"/>
      <c r="M57" s="126"/>
      <c r="N57" s="126" t="s">
        <v>161</v>
      </c>
      <c r="O57" s="130" t="s">
        <v>231</v>
      </c>
    </row>
    <row r="58" spans="1:15" ht="16.899999999999999" customHeight="1" x14ac:dyDescent="0.2">
      <c r="A58" s="135">
        <v>39</v>
      </c>
      <c r="B58" s="126" t="s">
        <v>145</v>
      </c>
      <c r="C58" s="126">
        <v>3</v>
      </c>
      <c r="D58" s="126">
        <v>9</v>
      </c>
      <c r="E58" s="126">
        <v>0</v>
      </c>
      <c r="F58" s="127" t="s">
        <v>173</v>
      </c>
      <c r="G58" s="126" t="s">
        <v>145</v>
      </c>
      <c r="H58" s="126">
        <v>4</v>
      </c>
      <c r="I58" s="126">
        <v>12</v>
      </c>
      <c r="J58" s="126">
        <v>360</v>
      </c>
      <c r="K58" s="126"/>
      <c r="L58" s="126">
        <v>120</v>
      </c>
      <c r="M58" s="126"/>
      <c r="N58" s="126" t="s">
        <v>153</v>
      </c>
      <c r="O58" s="130" t="s">
        <v>230</v>
      </c>
    </row>
    <row r="59" spans="1:15" ht="16.899999999999999" customHeight="1" x14ac:dyDescent="0.2">
      <c r="A59" s="135">
        <v>40</v>
      </c>
      <c r="B59" s="126" t="s">
        <v>145</v>
      </c>
      <c r="C59" s="126">
        <v>4</v>
      </c>
      <c r="D59" s="126">
        <v>0</v>
      </c>
      <c r="E59" s="126">
        <v>0</v>
      </c>
      <c r="F59" s="127" t="s">
        <v>174</v>
      </c>
      <c r="G59" s="126" t="s">
        <v>145</v>
      </c>
      <c r="H59" s="126">
        <v>4</v>
      </c>
      <c r="I59" s="126">
        <v>5</v>
      </c>
      <c r="J59" s="126">
        <v>150</v>
      </c>
      <c r="K59" s="126">
        <v>45</v>
      </c>
      <c r="L59" s="126"/>
      <c r="M59" s="126"/>
      <c r="N59" s="126" t="s">
        <v>152</v>
      </c>
      <c r="O59" s="130" t="s">
        <v>231</v>
      </c>
    </row>
    <row r="60" spans="1:15" ht="16.899999999999999" customHeight="1" x14ac:dyDescent="0.2">
      <c r="A60" s="135">
        <v>41</v>
      </c>
      <c r="B60" s="126" t="s">
        <v>145</v>
      </c>
      <c r="C60" s="126">
        <v>4</v>
      </c>
      <c r="D60" s="126">
        <v>1</v>
      </c>
      <c r="E60" s="126">
        <v>0</v>
      </c>
      <c r="F60" s="127" t="s">
        <v>183</v>
      </c>
      <c r="G60" s="126" t="s">
        <v>145</v>
      </c>
      <c r="H60" s="126">
        <v>5</v>
      </c>
      <c r="I60" s="126">
        <v>7</v>
      </c>
      <c r="J60" s="126">
        <v>210</v>
      </c>
      <c r="K60" s="126"/>
      <c r="L60" s="126">
        <v>60</v>
      </c>
      <c r="M60" s="126"/>
      <c r="N60" s="126" t="s">
        <v>175</v>
      </c>
      <c r="O60" s="130" t="s">
        <v>230</v>
      </c>
    </row>
    <row r="61" spans="1:15" ht="16.899999999999999" customHeight="1" x14ac:dyDescent="0.2">
      <c r="A61" s="135">
        <v>42</v>
      </c>
      <c r="B61" s="126" t="s">
        <v>145</v>
      </c>
      <c r="C61" s="126">
        <v>4</v>
      </c>
      <c r="D61" s="126">
        <v>2</v>
      </c>
      <c r="E61" s="126">
        <v>0</v>
      </c>
      <c r="F61" s="127" t="s">
        <v>184</v>
      </c>
      <c r="G61" s="126" t="s">
        <v>145</v>
      </c>
      <c r="H61" s="126">
        <v>5</v>
      </c>
      <c r="I61" s="126">
        <v>5</v>
      </c>
      <c r="J61" s="126">
        <v>150</v>
      </c>
      <c r="K61" s="126">
        <v>45</v>
      </c>
      <c r="L61" s="126">
        <v>15</v>
      </c>
      <c r="M61" s="126"/>
      <c r="N61" s="126" t="s">
        <v>182</v>
      </c>
      <c r="O61" s="130" t="s">
        <v>231</v>
      </c>
    </row>
    <row r="62" spans="1:15" ht="16.899999999999999" customHeight="1" x14ac:dyDescent="0.2">
      <c r="A62" s="135">
        <v>43</v>
      </c>
      <c r="B62" s="126" t="s">
        <v>145</v>
      </c>
      <c r="C62" s="126">
        <v>4</v>
      </c>
      <c r="D62" s="126">
        <v>3</v>
      </c>
      <c r="E62" s="126">
        <v>0</v>
      </c>
      <c r="F62" s="127" t="s">
        <v>191</v>
      </c>
      <c r="G62" s="126" t="s">
        <v>145</v>
      </c>
      <c r="H62" s="126">
        <v>6</v>
      </c>
      <c r="I62" s="126">
        <v>7</v>
      </c>
      <c r="J62" s="126">
        <v>210</v>
      </c>
      <c r="K62" s="126"/>
      <c r="L62" s="126">
        <v>60</v>
      </c>
      <c r="M62" s="126"/>
      <c r="N62" s="126" t="s">
        <v>175</v>
      </c>
      <c r="O62" s="130" t="s">
        <v>230</v>
      </c>
    </row>
    <row r="63" spans="1:15" ht="16.899999999999999" customHeight="1" x14ac:dyDescent="0.2">
      <c r="A63" s="135">
        <v>44</v>
      </c>
      <c r="B63" s="126" t="s">
        <v>145</v>
      </c>
      <c r="C63" s="126">
        <v>4</v>
      </c>
      <c r="D63" s="126">
        <v>4</v>
      </c>
      <c r="E63" s="126">
        <v>0</v>
      </c>
      <c r="F63" s="127" t="s">
        <v>192</v>
      </c>
      <c r="G63" s="126" t="s">
        <v>145</v>
      </c>
      <c r="H63" s="126">
        <v>6</v>
      </c>
      <c r="I63" s="126">
        <v>5</v>
      </c>
      <c r="J63" s="126">
        <v>150</v>
      </c>
      <c r="K63" s="126">
        <v>45</v>
      </c>
      <c r="L63" s="126"/>
      <c r="M63" s="126"/>
      <c r="N63" s="126" t="s">
        <v>152</v>
      </c>
      <c r="O63" s="130" t="s">
        <v>231</v>
      </c>
    </row>
    <row r="64" spans="1:15" ht="16.899999999999999" customHeight="1" x14ac:dyDescent="0.2">
      <c r="A64" s="135">
        <v>45</v>
      </c>
      <c r="B64" s="126" t="s">
        <v>145</v>
      </c>
      <c r="C64" s="126">
        <v>4</v>
      </c>
      <c r="D64" s="126">
        <v>5</v>
      </c>
      <c r="E64" s="126">
        <v>0</v>
      </c>
      <c r="F64" s="127" t="s">
        <v>201</v>
      </c>
      <c r="G64" s="126" t="s">
        <v>145</v>
      </c>
      <c r="H64" s="126">
        <v>7</v>
      </c>
      <c r="I64" s="126">
        <v>7</v>
      </c>
      <c r="J64" s="126">
        <v>210</v>
      </c>
      <c r="K64" s="126"/>
      <c r="L64" s="126">
        <v>60</v>
      </c>
      <c r="M64" s="126"/>
      <c r="N64" s="126" t="s">
        <v>175</v>
      </c>
      <c r="O64" s="130" t="s">
        <v>230</v>
      </c>
    </row>
    <row r="65" spans="1:15" ht="16.899999999999999" customHeight="1" x14ac:dyDescent="0.2">
      <c r="A65" s="135">
        <v>46</v>
      </c>
      <c r="B65" s="126" t="s">
        <v>145</v>
      </c>
      <c r="C65" s="126">
        <v>4</v>
      </c>
      <c r="D65" s="126">
        <v>6</v>
      </c>
      <c r="E65" s="126">
        <v>0</v>
      </c>
      <c r="F65" s="127" t="s">
        <v>202</v>
      </c>
      <c r="G65" s="126" t="s">
        <v>145</v>
      </c>
      <c r="H65" s="126">
        <v>7</v>
      </c>
      <c r="I65" s="126">
        <v>5</v>
      </c>
      <c r="J65" s="126">
        <v>150</v>
      </c>
      <c r="K65" s="126">
        <v>45</v>
      </c>
      <c r="L65" s="126"/>
      <c r="M65" s="126"/>
      <c r="N65" s="126" t="s">
        <v>152</v>
      </c>
      <c r="O65" s="130" t="s">
        <v>231</v>
      </c>
    </row>
    <row r="66" spans="1:15" ht="16.899999999999999" customHeight="1" thickBot="1" x14ac:dyDescent="0.25">
      <c r="A66" s="140">
        <v>47</v>
      </c>
      <c r="B66" s="137" t="s">
        <v>145</v>
      </c>
      <c r="C66" s="137">
        <v>4</v>
      </c>
      <c r="D66" s="137">
        <v>7</v>
      </c>
      <c r="E66" s="137">
        <v>0</v>
      </c>
      <c r="F66" s="138" t="s">
        <v>208</v>
      </c>
      <c r="G66" s="137" t="s">
        <v>145</v>
      </c>
      <c r="H66" s="137">
        <v>8</v>
      </c>
      <c r="I66" s="137">
        <v>4</v>
      </c>
      <c r="J66" s="137">
        <v>120</v>
      </c>
      <c r="K66" s="137"/>
      <c r="L66" s="137">
        <v>30</v>
      </c>
      <c r="M66" s="137"/>
      <c r="N66" s="137" t="s">
        <v>204</v>
      </c>
      <c r="O66" s="139" t="s">
        <v>230</v>
      </c>
    </row>
    <row r="67" spans="1:15" ht="16.899999999999999" customHeight="1" x14ac:dyDescent="0.2">
      <c r="A67" s="252" t="s">
        <v>176</v>
      </c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4"/>
    </row>
    <row r="68" spans="1:15" ht="16.899999999999999" customHeight="1" x14ac:dyDescent="0.2">
      <c r="A68" s="135">
        <v>48</v>
      </c>
      <c r="B68" s="126" t="s">
        <v>145</v>
      </c>
      <c r="C68" s="126">
        <v>4</v>
      </c>
      <c r="D68" s="126">
        <v>8</v>
      </c>
      <c r="E68" s="126">
        <v>0</v>
      </c>
      <c r="F68" s="127" t="s">
        <v>177</v>
      </c>
      <c r="G68" s="126" t="s">
        <v>145</v>
      </c>
      <c r="H68" s="126">
        <v>5</v>
      </c>
      <c r="I68" s="126">
        <v>7</v>
      </c>
      <c r="J68" s="126">
        <v>210</v>
      </c>
      <c r="K68" s="126"/>
      <c r="L68" s="126">
        <v>60</v>
      </c>
      <c r="M68" s="126"/>
      <c r="N68" s="126" t="s">
        <v>175</v>
      </c>
      <c r="O68" s="130" t="s">
        <v>230</v>
      </c>
    </row>
    <row r="69" spans="1:15" ht="16.899999999999999" customHeight="1" x14ac:dyDescent="0.2">
      <c r="A69" s="135">
        <v>49</v>
      </c>
      <c r="B69" s="126" t="s">
        <v>145</v>
      </c>
      <c r="C69" s="126">
        <v>4</v>
      </c>
      <c r="D69" s="126">
        <v>9</v>
      </c>
      <c r="E69" s="126">
        <v>0</v>
      </c>
      <c r="F69" s="127" t="s">
        <v>160</v>
      </c>
      <c r="G69" s="126" t="s">
        <v>145</v>
      </c>
      <c r="H69" s="126">
        <v>5</v>
      </c>
      <c r="I69" s="126">
        <v>5</v>
      </c>
      <c r="J69" s="126">
        <v>150</v>
      </c>
      <c r="K69" s="126">
        <v>60</v>
      </c>
      <c r="L69" s="126"/>
      <c r="M69" s="126"/>
      <c r="N69" s="126" t="s">
        <v>161</v>
      </c>
      <c r="O69" s="130" t="s">
        <v>231</v>
      </c>
    </row>
    <row r="70" spans="1:15" ht="16.899999999999999" customHeight="1" x14ac:dyDescent="0.2">
      <c r="A70" s="135">
        <v>50</v>
      </c>
      <c r="B70" s="126" t="s">
        <v>145</v>
      </c>
      <c r="C70" s="126">
        <v>5</v>
      </c>
      <c r="D70" s="126">
        <v>0</v>
      </c>
      <c r="E70" s="126">
        <v>0</v>
      </c>
      <c r="F70" s="127" t="s">
        <v>186</v>
      </c>
      <c r="G70" s="126" t="s">
        <v>145</v>
      </c>
      <c r="H70" s="126">
        <v>6</v>
      </c>
      <c r="I70" s="126">
        <v>7</v>
      </c>
      <c r="J70" s="126">
        <v>210</v>
      </c>
      <c r="K70" s="126"/>
      <c r="L70" s="126">
        <v>60</v>
      </c>
      <c r="M70" s="126"/>
      <c r="N70" s="126" t="s">
        <v>175</v>
      </c>
      <c r="O70" s="130" t="s">
        <v>230</v>
      </c>
    </row>
    <row r="71" spans="1:15" ht="16.899999999999999" customHeight="1" x14ac:dyDescent="0.2">
      <c r="A71" s="135">
        <v>51</v>
      </c>
      <c r="B71" s="126" t="s">
        <v>145</v>
      </c>
      <c r="C71" s="126">
        <v>5</v>
      </c>
      <c r="D71" s="126">
        <v>1</v>
      </c>
      <c r="E71" s="126">
        <v>0</v>
      </c>
      <c r="F71" s="127" t="s">
        <v>168</v>
      </c>
      <c r="G71" s="126" t="s">
        <v>145</v>
      </c>
      <c r="H71" s="126">
        <v>6</v>
      </c>
      <c r="I71" s="126">
        <v>5</v>
      </c>
      <c r="J71" s="126">
        <v>150</v>
      </c>
      <c r="K71" s="126">
        <v>60</v>
      </c>
      <c r="L71" s="126"/>
      <c r="M71" s="126"/>
      <c r="N71" s="126" t="s">
        <v>161</v>
      </c>
      <c r="O71" s="130" t="s">
        <v>230</v>
      </c>
    </row>
    <row r="72" spans="1:15" ht="16.899999999999999" customHeight="1" x14ac:dyDescent="0.2">
      <c r="A72" s="135">
        <v>52</v>
      </c>
      <c r="B72" s="126" t="s">
        <v>145</v>
      </c>
      <c r="C72" s="126">
        <v>5</v>
      </c>
      <c r="D72" s="126">
        <v>2</v>
      </c>
      <c r="E72" s="126">
        <v>0</v>
      </c>
      <c r="F72" s="127" t="s">
        <v>195</v>
      </c>
      <c r="G72" s="126" t="s">
        <v>145</v>
      </c>
      <c r="H72" s="126">
        <v>7</v>
      </c>
      <c r="I72" s="126">
        <v>7</v>
      </c>
      <c r="J72" s="126">
        <v>210</v>
      </c>
      <c r="K72" s="126"/>
      <c r="L72" s="126">
        <v>60</v>
      </c>
      <c r="M72" s="126"/>
      <c r="N72" s="126" t="s">
        <v>175</v>
      </c>
      <c r="O72" s="130" t="s">
        <v>230</v>
      </c>
    </row>
    <row r="73" spans="1:15" ht="16.899999999999999" customHeight="1" x14ac:dyDescent="0.2">
      <c r="A73" s="135">
        <v>53</v>
      </c>
      <c r="B73" s="126" t="s">
        <v>145</v>
      </c>
      <c r="C73" s="126">
        <v>5</v>
      </c>
      <c r="D73" s="126">
        <v>3</v>
      </c>
      <c r="E73" s="126">
        <v>0</v>
      </c>
      <c r="F73" s="127" t="s">
        <v>194</v>
      </c>
      <c r="G73" s="126" t="s">
        <v>145</v>
      </c>
      <c r="H73" s="126">
        <v>7</v>
      </c>
      <c r="I73" s="126">
        <v>5</v>
      </c>
      <c r="J73" s="126">
        <v>150</v>
      </c>
      <c r="K73" s="126">
        <v>45</v>
      </c>
      <c r="L73" s="126"/>
      <c r="M73" s="126"/>
      <c r="N73" s="126" t="s">
        <v>152</v>
      </c>
      <c r="O73" s="130" t="s">
        <v>231</v>
      </c>
    </row>
    <row r="74" spans="1:15" ht="16.899999999999999" customHeight="1" thickBot="1" x14ac:dyDescent="0.25">
      <c r="A74" s="140">
        <v>54</v>
      </c>
      <c r="B74" s="137" t="s">
        <v>145</v>
      </c>
      <c r="C74" s="137">
        <v>5</v>
      </c>
      <c r="D74" s="137">
        <v>4</v>
      </c>
      <c r="E74" s="137">
        <v>0</v>
      </c>
      <c r="F74" s="138" t="s">
        <v>205</v>
      </c>
      <c r="G74" s="137" t="s">
        <v>145</v>
      </c>
      <c r="H74" s="137">
        <v>8</v>
      </c>
      <c r="I74" s="137">
        <v>4</v>
      </c>
      <c r="J74" s="137">
        <v>120</v>
      </c>
      <c r="K74" s="137"/>
      <c r="L74" s="137">
        <v>30</v>
      </c>
      <c r="M74" s="137"/>
      <c r="N74" s="137" t="s">
        <v>204</v>
      </c>
      <c r="O74" s="139" t="s">
        <v>230</v>
      </c>
    </row>
    <row r="75" spans="1:15" ht="16.899999999999999" customHeight="1" x14ac:dyDescent="0.2">
      <c r="A75" s="255" t="s">
        <v>275</v>
      </c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7"/>
    </row>
    <row r="76" spans="1:15" ht="16.899999999999999" customHeight="1" x14ac:dyDescent="0.2">
      <c r="A76" s="135">
        <v>55</v>
      </c>
      <c r="B76" s="126" t="s">
        <v>145</v>
      </c>
      <c r="C76" s="126">
        <v>5</v>
      </c>
      <c r="D76" s="126">
        <v>5</v>
      </c>
      <c r="E76" s="126">
        <v>0</v>
      </c>
      <c r="F76" s="127" t="s">
        <v>185</v>
      </c>
      <c r="G76" s="126" t="s">
        <v>145</v>
      </c>
      <c r="H76" s="126">
        <v>5</v>
      </c>
      <c r="I76" s="126">
        <v>7</v>
      </c>
      <c r="J76" s="126">
        <v>210</v>
      </c>
      <c r="K76" s="126"/>
      <c r="L76" s="126">
        <v>60</v>
      </c>
      <c r="M76" s="126"/>
      <c r="N76" s="126" t="s">
        <v>175</v>
      </c>
      <c r="O76" s="130" t="s">
        <v>230</v>
      </c>
    </row>
    <row r="77" spans="1:15" ht="16.899999999999999" customHeight="1" x14ac:dyDescent="0.2">
      <c r="A77" s="135">
        <v>56</v>
      </c>
      <c r="B77" s="126" t="s">
        <v>145</v>
      </c>
      <c r="C77" s="126">
        <v>5</v>
      </c>
      <c r="D77" s="126">
        <v>6</v>
      </c>
      <c r="E77" s="126">
        <v>0</v>
      </c>
      <c r="F77" s="127" t="s">
        <v>288</v>
      </c>
      <c r="G77" s="126" t="s">
        <v>145</v>
      </c>
      <c r="H77" s="126">
        <v>5</v>
      </c>
      <c r="I77" s="126">
        <v>5</v>
      </c>
      <c r="J77" s="126">
        <v>150</v>
      </c>
      <c r="K77" s="126">
        <v>60</v>
      </c>
      <c r="L77" s="126"/>
      <c r="M77" s="126"/>
      <c r="N77" s="126" t="s">
        <v>161</v>
      </c>
      <c r="O77" s="130" t="s">
        <v>231</v>
      </c>
    </row>
    <row r="78" spans="1:15" ht="16.899999999999999" customHeight="1" x14ac:dyDescent="0.2">
      <c r="A78" s="135">
        <v>57</v>
      </c>
      <c r="B78" s="126" t="s">
        <v>145</v>
      </c>
      <c r="C78" s="126">
        <v>5</v>
      </c>
      <c r="D78" s="126">
        <v>7</v>
      </c>
      <c r="E78" s="126">
        <v>0</v>
      </c>
      <c r="F78" s="127" t="s">
        <v>193</v>
      </c>
      <c r="G78" s="126" t="s">
        <v>145</v>
      </c>
      <c r="H78" s="126">
        <v>6</v>
      </c>
      <c r="I78" s="126">
        <v>7</v>
      </c>
      <c r="J78" s="126">
        <v>210</v>
      </c>
      <c r="K78" s="126"/>
      <c r="L78" s="126">
        <v>60</v>
      </c>
      <c r="M78" s="126"/>
      <c r="N78" s="126" t="s">
        <v>175</v>
      </c>
      <c r="O78" s="130" t="s">
        <v>230</v>
      </c>
    </row>
    <row r="79" spans="1:15" ht="16.899999999999999" customHeight="1" x14ac:dyDescent="0.2">
      <c r="A79" s="135">
        <v>58</v>
      </c>
      <c r="B79" s="126" t="s">
        <v>145</v>
      </c>
      <c r="C79" s="126">
        <v>5</v>
      </c>
      <c r="D79" s="126">
        <v>8</v>
      </c>
      <c r="E79" s="126">
        <v>0</v>
      </c>
      <c r="F79" s="127" t="s">
        <v>279</v>
      </c>
      <c r="G79" s="126" t="s">
        <v>145</v>
      </c>
      <c r="H79" s="126">
        <v>6</v>
      </c>
      <c r="I79" s="126">
        <v>5</v>
      </c>
      <c r="J79" s="126">
        <v>150</v>
      </c>
      <c r="K79" s="126">
        <v>60</v>
      </c>
      <c r="L79" s="126"/>
      <c r="M79" s="126"/>
      <c r="N79" s="126" t="s">
        <v>161</v>
      </c>
      <c r="O79" s="130" t="s">
        <v>231</v>
      </c>
    </row>
    <row r="80" spans="1:15" ht="16.899999999999999" customHeight="1" x14ac:dyDescent="0.2">
      <c r="A80" s="135">
        <v>59</v>
      </c>
      <c r="B80" s="126" t="s">
        <v>145</v>
      </c>
      <c r="C80" s="126">
        <v>5</v>
      </c>
      <c r="D80" s="126">
        <v>9</v>
      </c>
      <c r="E80" s="126">
        <v>0</v>
      </c>
      <c r="F80" s="127" t="s">
        <v>203</v>
      </c>
      <c r="G80" s="126" t="s">
        <v>145</v>
      </c>
      <c r="H80" s="126">
        <v>7</v>
      </c>
      <c r="I80" s="126">
        <v>7</v>
      </c>
      <c r="J80" s="126">
        <v>210</v>
      </c>
      <c r="K80" s="126"/>
      <c r="L80" s="126">
        <v>60</v>
      </c>
      <c r="M80" s="126"/>
      <c r="N80" s="126" t="s">
        <v>175</v>
      </c>
      <c r="O80" s="130" t="s">
        <v>230</v>
      </c>
    </row>
    <row r="81" spans="1:15" ht="16.899999999999999" customHeight="1" x14ac:dyDescent="0.2">
      <c r="A81" s="135">
        <v>60</v>
      </c>
      <c r="B81" s="126" t="s">
        <v>145</v>
      </c>
      <c r="C81" s="126">
        <v>6</v>
      </c>
      <c r="D81" s="126">
        <v>0</v>
      </c>
      <c r="E81" s="126">
        <v>0</v>
      </c>
      <c r="F81" s="127" t="s">
        <v>281</v>
      </c>
      <c r="G81" s="126" t="s">
        <v>145</v>
      </c>
      <c r="H81" s="126">
        <v>7</v>
      </c>
      <c r="I81" s="126">
        <v>5</v>
      </c>
      <c r="J81" s="126">
        <v>150</v>
      </c>
      <c r="K81" s="126">
        <v>45</v>
      </c>
      <c r="L81" s="126"/>
      <c r="M81" s="126"/>
      <c r="N81" s="126" t="s">
        <v>152</v>
      </c>
      <c r="O81" s="130" t="s">
        <v>231</v>
      </c>
    </row>
    <row r="82" spans="1:15" ht="16.899999999999999" customHeight="1" thickBot="1" x14ac:dyDescent="0.25">
      <c r="A82" s="140">
        <v>61</v>
      </c>
      <c r="B82" s="137" t="s">
        <v>145</v>
      </c>
      <c r="C82" s="137">
        <v>6</v>
      </c>
      <c r="D82" s="137">
        <v>1</v>
      </c>
      <c r="E82" s="137">
        <v>0</v>
      </c>
      <c r="F82" s="138" t="s">
        <v>209</v>
      </c>
      <c r="G82" s="137" t="s">
        <v>145</v>
      </c>
      <c r="H82" s="137">
        <v>8</v>
      </c>
      <c r="I82" s="137">
        <v>4</v>
      </c>
      <c r="J82" s="137">
        <v>120</v>
      </c>
      <c r="K82" s="137"/>
      <c r="L82" s="137">
        <v>30</v>
      </c>
      <c r="M82" s="137"/>
      <c r="N82" s="137" t="s">
        <v>204</v>
      </c>
      <c r="O82" s="139" t="s">
        <v>230</v>
      </c>
    </row>
    <row r="83" spans="1:15" ht="16.899999999999999" customHeight="1" x14ac:dyDescent="0.2">
      <c r="A83" s="255" t="s">
        <v>276</v>
      </c>
      <c r="B83" s="256"/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7"/>
    </row>
    <row r="84" spans="1:15" ht="16.899999999999999" customHeight="1" x14ac:dyDescent="0.2">
      <c r="A84" s="135">
        <v>62</v>
      </c>
      <c r="B84" s="126" t="s">
        <v>145</v>
      </c>
      <c r="C84" s="126">
        <v>6</v>
      </c>
      <c r="D84" s="126">
        <v>2</v>
      </c>
      <c r="E84" s="126">
        <v>0</v>
      </c>
      <c r="F84" s="127" t="s">
        <v>277</v>
      </c>
      <c r="G84" s="126" t="s">
        <v>145</v>
      </c>
      <c r="H84" s="126">
        <v>5</v>
      </c>
      <c r="I84" s="126">
        <v>7</v>
      </c>
      <c r="J84" s="126">
        <v>210</v>
      </c>
      <c r="K84" s="126"/>
      <c r="L84" s="126">
        <v>60</v>
      </c>
      <c r="M84" s="126"/>
      <c r="N84" s="126" t="s">
        <v>175</v>
      </c>
      <c r="O84" s="130" t="s">
        <v>230</v>
      </c>
    </row>
    <row r="85" spans="1:15" ht="16.899999999999999" customHeight="1" x14ac:dyDescent="0.2">
      <c r="A85" s="135">
        <v>63</v>
      </c>
      <c r="B85" s="126" t="s">
        <v>145</v>
      </c>
      <c r="C85" s="126">
        <v>6</v>
      </c>
      <c r="D85" s="126">
        <v>3</v>
      </c>
      <c r="E85" s="126">
        <v>0</v>
      </c>
      <c r="F85" s="127" t="s">
        <v>289</v>
      </c>
      <c r="G85" s="126" t="s">
        <v>145</v>
      </c>
      <c r="H85" s="126">
        <v>5</v>
      </c>
      <c r="I85" s="126">
        <v>5</v>
      </c>
      <c r="J85" s="126">
        <v>150</v>
      </c>
      <c r="K85" s="126">
        <v>60</v>
      </c>
      <c r="L85" s="126"/>
      <c r="M85" s="126"/>
      <c r="N85" s="126" t="s">
        <v>161</v>
      </c>
      <c r="O85" s="130" t="s">
        <v>231</v>
      </c>
    </row>
    <row r="86" spans="1:15" ht="16.899999999999999" customHeight="1" x14ac:dyDescent="0.2">
      <c r="A86" s="135">
        <v>64</v>
      </c>
      <c r="B86" s="126" t="s">
        <v>145</v>
      </c>
      <c r="C86" s="126">
        <v>6</v>
      </c>
      <c r="D86" s="126">
        <v>4</v>
      </c>
      <c r="E86" s="126">
        <v>0</v>
      </c>
      <c r="F86" s="127" t="s">
        <v>278</v>
      </c>
      <c r="G86" s="126" t="s">
        <v>145</v>
      </c>
      <c r="H86" s="126">
        <v>6</v>
      </c>
      <c r="I86" s="126">
        <v>7</v>
      </c>
      <c r="J86" s="126">
        <v>210</v>
      </c>
      <c r="K86" s="126"/>
      <c r="L86" s="126">
        <v>60</v>
      </c>
      <c r="M86" s="126"/>
      <c r="N86" s="126" t="s">
        <v>175</v>
      </c>
      <c r="O86" s="130" t="s">
        <v>230</v>
      </c>
    </row>
    <row r="87" spans="1:15" ht="16.899999999999999" customHeight="1" x14ac:dyDescent="0.2">
      <c r="A87" s="135">
        <v>65</v>
      </c>
      <c r="B87" s="126" t="s">
        <v>145</v>
      </c>
      <c r="C87" s="126">
        <v>6</v>
      </c>
      <c r="D87" s="126">
        <v>5</v>
      </c>
      <c r="E87" s="126">
        <v>0</v>
      </c>
      <c r="F87" s="127" t="s">
        <v>252</v>
      </c>
      <c r="G87" s="126" t="s">
        <v>145</v>
      </c>
      <c r="H87" s="126">
        <v>6</v>
      </c>
      <c r="I87" s="126">
        <v>5</v>
      </c>
      <c r="J87" s="126">
        <v>150</v>
      </c>
      <c r="K87" s="126">
        <v>60</v>
      </c>
      <c r="L87" s="126"/>
      <c r="M87" s="126"/>
      <c r="N87" s="126" t="s">
        <v>161</v>
      </c>
      <c r="O87" s="130" t="s">
        <v>231</v>
      </c>
    </row>
    <row r="88" spans="1:15" ht="16.899999999999999" customHeight="1" x14ac:dyDescent="0.2">
      <c r="A88" s="135">
        <v>66</v>
      </c>
      <c r="B88" s="126" t="s">
        <v>145</v>
      </c>
      <c r="C88" s="126">
        <v>6</v>
      </c>
      <c r="D88" s="126">
        <v>6</v>
      </c>
      <c r="E88" s="126">
        <v>0</v>
      </c>
      <c r="F88" s="127" t="s">
        <v>280</v>
      </c>
      <c r="G88" s="126" t="s">
        <v>145</v>
      </c>
      <c r="H88" s="126">
        <v>7</v>
      </c>
      <c r="I88" s="126">
        <v>7</v>
      </c>
      <c r="J88" s="126">
        <v>210</v>
      </c>
      <c r="K88" s="126"/>
      <c r="L88" s="126">
        <v>60</v>
      </c>
      <c r="M88" s="126"/>
      <c r="N88" s="126" t="s">
        <v>175</v>
      </c>
      <c r="O88" s="130" t="s">
        <v>230</v>
      </c>
    </row>
    <row r="89" spans="1:15" ht="16.899999999999999" customHeight="1" x14ac:dyDescent="0.2">
      <c r="A89" s="135">
        <v>67</v>
      </c>
      <c r="B89" s="126" t="s">
        <v>145</v>
      </c>
      <c r="C89" s="126">
        <v>6</v>
      </c>
      <c r="D89" s="126">
        <v>7</v>
      </c>
      <c r="E89" s="126">
        <v>0</v>
      </c>
      <c r="F89" s="127" t="s">
        <v>282</v>
      </c>
      <c r="G89" s="126" t="s">
        <v>145</v>
      </c>
      <c r="H89" s="126">
        <v>7</v>
      </c>
      <c r="I89" s="126">
        <v>5</v>
      </c>
      <c r="J89" s="126">
        <v>150</v>
      </c>
      <c r="K89" s="126">
        <v>45</v>
      </c>
      <c r="L89" s="126"/>
      <c r="M89" s="126"/>
      <c r="N89" s="126" t="s">
        <v>152</v>
      </c>
      <c r="O89" s="130" t="s">
        <v>231</v>
      </c>
    </row>
    <row r="90" spans="1:15" ht="16.899999999999999" customHeight="1" thickBot="1" x14ac:dyDescent="0.25">
      <c r="A90" s="140">
        <v>68</v>
      </c>
      <c r="B90" s="137" t="s">
        <v>145</v>
      </c>
      <c r="C90" s="137">
        <v>6</v>
      </c>
      <c r="D90" s="137">
        <v>8</v>
      </c>
      <c r="E90" s="137">
        <v>0</v>
      </c>
      <c r="F90" s="138" t="s">
        <v>284</v>
      </c>
      <c r="G90" s="137" t="s">
        <v>145</v>
      </c>
      <c r="H90" s="137">
        <v>8</v>
      </c>
      <c r="I90" s="137">
        <v>4</v>
      </c>
      <c r="J90" s="137">
        <v>120</v>
      </c>
      <c r="K90" s="137"/>
      <c r="L90" s="137">
        <v>30</v>
      </c>
      <c r="M90" s="137"/>
      <c r="N90" s="137" t="s">
        <v>204</v>
      </c>
      <c r="O90" s="139" t="s">
        <v>230</v>
      </c>
    </row>
    <row r="91" spans="1:15" ht="42.75" customHeight="1" thickBot="1" x14ac:dyDescent="0.25">
      <c r="A91" s="258" t="s">
        <v>309</v>
      </c>
      <c r="B91" s="259"/>
      <c r="C91" s="259"/>
      <c r="D91" s="259"/>
      <c r="E91" s="259"/>
      <c r="F91" s="259"/>
      <c r="G91" s="259"/>
      <c r="H91" s="259"/>
      <c r="I91" s="259"/>
      <c r="J91" s="259"/>
      <c r="K91" s="259"/>
      <c r="L91" s="259"/>
      <c r="M91" s="259"/>
      <c r="N91" s="259"/>
      <c r="O91" s="260"/>
    </row>
    <row r="92" spans="1:15" ht="27" customHeight="1" x14ac:dyDescent="0.2">
      <c r="A92" s="278" t="s">
        <v>268</v>
      </c>
      <c r="B92" s="279"/>
      <c r="C92" s="279"/>
      <c r="D92" s="279"/>
      <c r="E92" s="280"/>
      <c r="F92" s="287" t="s">
        <v>300</v>
      </c>
      <c r="G92" s="288"/>
      <c r="H92" s="288"/>
      <c r="I92" s="288"/>
      <c r="J92" s="288"/>
      <c r="K92" s="288"/>
      <c r="L92" s="288"/>
      <c r="M92" s="288"/>
      <c r="N92" s="288"/>
      <c r="O92" s="289"/>
    </row>
    <row r="93" spans="1:15" ht="102.6" customHeight="1" x14ac:dyDescent="0.2">
      <c r="A93" s="281"/>
      <c r="B93" s="282"/>
      <c r="C93" s="282"/>
      <c r="D93" s="282"/>
      <c r="E93" s="283"/>
      <c r="F93" s="269" t="s">
        <v>297</v>
      </c>
      <c r="G93" s="270"/>
      <c r="H93" s="270"/>
      <c r="I93" s="270"/>
      <c r="J93" s="270"/>
      <c r="K93" s="270"/>
      <c r="L93" s="270"/>
      <c r="M93" s="270"/>
      <c r="N93" s="270"/>
      <c r="O93" s="271"/>
    </row>
    <row r="94" spans="1:15" ht="28.15" customHeight="1" x14ac:dyDescent="0.2">
      <c r="A94" s="281"/>
      <c r="B94" s="282"/>
      <c r="C94" s="282"/>
      <c r="D94" s="282"/>
      <c r="E94" s="283"/>
      <c r="F94" s="269" t="s">
        <v>298</v>
      </c>
      <c r="G94" s="270"/>
      <c r="H94" s="270"/>
      <c r="I94" s="270"/>
      <c r="J94" s="270"/>
      <c r="K94" s="270"/>
      <c r="L94" s="270"/>
      <c r="M94" s="270"/>
      <c r="N94" s="270"/>
      <c r="O94" s="271"/>
    </row>
    <row r="95" spans="1:15" ht="30" customHeight="1" thickBot="1" x14ac:dyDescent="0.25">
      <c r="A95" s="284"/>
      <c r="B95" s="285"/>
      <c r="C95" s="285"/>
      <c r="D95" s="285"/>
      <c r="E95" s="286"/>
      <c r="F95" s="272" t="s">
        <v>299</v>
      </c>
      <c r="G95" s="273"/>
      <c r="H95" s="273"/>
      <c r="I95" s="273"/>
      <c r="J95" s="273"/>
      <c r="K95" s="273"/>
      <c r="L95" s="273"/>
      <c r="M95" s="273"/>
      <c r="N95" s="273"/>
      <c r="O95" s="274"/>
    </row>
    <row r="96" spans="1:15" ht="16.899999999999999" customHeight="1" x14ac:dyDescent="0.2">
      <c r="A96" s="141">
        <v>1</v>
      </c>
      <c r="B96" s="142" t="s">
        <v>146</v>
      </c>
      <c r="C96" s="143">
        <v>0</v>
      </c>
      <c r="D96" s="143">
        <v>1</v>
      </c>
      <c r="E96" s="143">
        <v>0</v>
      </c>
      <c r="F96" s="144" t="s">
        <v>301</v>
      </c>
      <c r="G96" s="145" t="s">
        <v>146</v>
      </c>
      <c r="H96" s="145">
        <v>1</v>
      </c>
      <c r="I96" s="145">
        <v>4</v>
      </c>
      <c r="J96" s="145">
        <v>120</v>
      </c>
      <c r="K96" s="145"/>
      <c r="L96" s="145">
        <v>60</v>
      </c>
      <c r="M96" s="145"/>
      <c r="N96" s="145" t="s">
        <v>175</v>
      </c>
      <c r="O96" s="146" t="s">
        <v>230</v>
      </c>
    </row>
    <row r="97" spans="1:15" ht="24" x14ac:dyDescent="0.2">
      <c r="A97" s="135">
        <v>2</v>
      </c>
      <c r="B97" s="128" t="s">
        <v>146</v>
      </c>
      <c r="C97" s="147">
        <v>0</v>
      </c>
      <c r="D97" s="147">
        <v>2</v>
      </c>
      <c r="E97" s="147">
        <v>0</v>
      </c>
      <c r="F97" s="148" t="s">
        <v>294</v>
      </c>
      <c r="G97" s="149" t="s">
        <v>146</v>
      </c>
      <c r="H97" s="149" t="s">
        <v>267</v>
      </c>
      <c r="I97" s="149">
        <v>4</v>
      </c>
      <c r="J97" s="149">
        <v>120</v>
      </c>
      <c r="K97" s="149">
        <v>30</v>
      </c>
      <c r="L97" s="149"/>
      <c r="M97" s="149"/>
      <c r="N97" s="150" t="s">
        <v>148</v>
      </c>
      <c r="O97" s="151" t="s">
        <v>231</v>
      </c>
    </row>
    <row r="98" spans="1:15" ht="16.899999999999999" customHeight="1" x14ac:dyDescent="0.2">
      <c r="A98" s="135">
        <v>3</v>
      </c>
      <c r="B98" s="128" t="s">
        <v>146</v>
      </c>
      <c r="C98" s="147">
        <v>0</v>
      </c>
      <c r="D98" s="147">
        <v>3</v>
      </c>
      <c r="E98" s="147">
        <v>0</v>
      </c>
      <c r="F98" s="152" t="s">
        <v>269</v>
      </c>
      <c r="G98" s="153" t="s">
        <v>146</v>
      </c>
      <c r="H98" s="149" t="s">
        <v>267</v>
      </c>
      <c r="I98" s="153">
        <v>3</v>
      </c>
      <c r="J98" s="153">
        <v>90</v>
      </c>
      <c r="K98" s="153">
        <v>30</v>
      </c>
      <c r="L98" s="153"/>
      <c r="M98" s="153"/>
      <c r="N98" s="153" t="s">
        <v>148</v>
      </c>
      <c r="O98" s="154" t="s">
        <v>231</v>
      </c>
    </row>
    <row r="99" spans="1:15" ht="16.899999999999999" customHeight="1" x14ac:dyDescent="0.2">
      <c r="A99" s="135">
        <v>4</v>
      </c>
      <c r="B99" s="128" t="s">
        <v>146</v>
      </c>
      <c r="C99" s="147">
        <v>0</v>
      </c>
      <c r="D99" s="147">
        <v>4</v>
      </c>
      <c r="E99" s="147">
        <v>0</v>
      </c>
      <c r="F99" s="148" t="s">
        <v>265</v>
      </c>
      <c r="G99" s="149" t="s">
        <v>146</v>
      </c>
      <c r="H99" s="149" t="s">
        <v>267</v>
      </c>
      <c r="I99" s="149">
        <v>3</v>
      </c>
      <c r="J99" s="149">
        <v>90</v>
      </c>
      <c r="K99" s="149">
        <v>30</v>
      </c>
      <c r="L99" s="149"/>
      <c r="M99" s="149"/>
      <c r="N99" s="149" t="s">
        <v>148</v>
      </c>
      <c r="O99" s="151" t="s">
        <v>231</v>
      </c>
    </row>
    <row r="100" spans="1:15" ht="16.899999999999999" customHeight="1" x14ac:dyDescent="0.2">
      <c r="A100" s="135">
        <v>5</v>
      </c>
      <c r="B100" s="128" t="s">
        <v>146</v>
      </c>
      <c r="C100" s="147">
        <v>0</v>
      </c>
      <c r="D100" s="147">
        <v>5</v>
      </c>
      <c r="E100" s="147">
        <v>0</v>
      </c>
      <c r="F100" s="148" t="s">
        <v>285</v>
      </c>
      <c r="G100" s="149" t="s">
        <v>146</v>
      </c>
      <c r="H100" s="149" t="s">
        <v>267</v>
      </c>
      <c r="I100" s="149">
        <v>4</v>
      </c>
      <c r="J100" s="149">
        <v>120</v>
      </c>
      <c r="K100" s="149">
        <v>60</v>
      </c>
      <c r="L100" s="149"/>
      <c r="M100" s="149"/>
      <c r="N100" s="149" t="s">
        <v>161</v>
      </c>
      <c r="O100" s="151" t="s">
        <v>230</v>
      </c>
    </row>
    <row r="101" spans="1:15" ht="16.899999999999999" customHeight="1" x14ac:dyDescent="0.2">
      <c r="A101" s="135">
        <v>6</v>
      </c>
      <c r="B101" s="128" t="s">
        <v>146</v>
      </c>
      <c r="C101" s="147">
        <v>0</v>
      </c>
      <c r="D101" s="147">
        <v>6</v>
      </c>
      <c r="E101" s="147">
        <v>0</v>
      </c>
      <c r="F101" s="148" t="s">
        <v>286</v>
      </c>
      <c r="G101" s="149" t="s">
        <v>146</v>
      </c>
      <c r="H101" s="149" t="s">
        <v>267</v>
      </c>
      <c r="I101" s="149">
        <v>3</v>
      </c>
      <c r="J101" s="149">
        <v>90</v>
      </c>
      <c r="K101" s="149">
        <v>30</v>
      </c>
      <c r="L101" s="149"/>
      <c r="M101" s="149"/>
      <c r="N101" s="149" t="s">
        <v>148</v>
      </c>
      <c r="O101" s="151" t="s">
        <v>230</v>
      </c>
    </row>
    <row r="102" spans="1:15" ht="16.899999999999999" customHeight="1" x14ac:dyDescent="0.2">
      <c r="A102" s="135">
        <v>7</v>
      </c>
      <c r="B102" s="128" t="s">
        <v>146</v>
      </c>
      <c r="C102" s="147">
        <v>0</v>
      </c>
      <c r="D102" s="147">
        <v>7</v>
      </c>
      <c r="E102" s="147">
        <v>0</v>
      </c>
      <c r="F102" s="148" t="s">
        <v>254</v>
      </c>
      <c r="G102" s="149" t="s">
        <v>146</v>
      </c>
      <c r="H102" s="149" t="s">
        <v>259</v>
      </c>
      <c r="I102" s="149">
        <v>3</v>
      </c>
      <c r="J102" s="149">
        <v>90</v>
      </c>
      <c r="K102" s="149">
        <v>30</v>
      </c>
      <c r="L102" s="149"/>
      <c r="M102" s="149"/>
      <c r="N102" s="149" t="s">
        <v>148</v>
      </c>
      <c r="O102" s="151" t="s">
        <v>231</v>
      </c>
    </row>
    <row r="103" spans="1:15" ht="16.899999999999999" customHeight="1" x14ac:dyDescent="0.2">
      <c r="A103" s="135">
        <v>8</v>
      </c>
      <c r="B103" s="128" t="s">
        <v>146</v>
      </c>
      <c r="C103" s="147">
        <v>0</v>
      </c>
      <c r="D103" s="147">
        <v>8</v>
      </c>
      <c r="E103" s="147">
        <v>0</v>
      </c>
      <c r="F103" s="155" t="s">
        <v>302</v>
      </c>
      <c r="G103" s="126" t="s">
        <v>146</v>
      </c>
      <c r="H103" s="126">
        <v>2</v>
      </c>
      <c r="I103" s="126">
        <v>4</v>
      </c>
      <c r="J103" s="126">
        <v>120</v>
      </c>
      <c r="K103" s="126"/>
      <c r="L103" s="126">
        <v>60</v>
      </c>
      <c r="M103" s="126"/>
      <c r="N103" s="126" t="s">
        <v>175</v>
      </c>
      <c r="O103" s="156" t="s">
        <v>230</v>
      </c>
    </row>
    <row r="104" spans="1:15" ht="16.899999999999999" customHeight="1" x14ac:dyDescent="0.2">
      <c r="A104" s="135">
        <v>9</v>
      </c>
      <c r="B104" s="128" t="s">
        <v>146</v>
      </c>
      <c r="C104" s="147">
        <v>0</v>
      </c>
      <c r="D104" s="147">
        <v>9</v>
      </c>
      <c r="E104" s="147">
        <v>0</v>
      </c>
      <c r="F104" s="148" t="s">
        <v>255</v>
      </c>
      <c r="G104" s="149" t="s">
        <v>146</v>
      </c>
      <c r="H104" s="149" t="s">
        <v>260</v>
      </c>
      <c r="I104" s="149">
        <v>3</v>
      </c>
      <c r="J104" s="149">
        <v>90</v>
      </c>
      <c r="K104" s="149">
        <v>30</v>
      </c>
      <c r="L104" s="149"/>
      <c r="M104" s="149"/>
      <c r="N104" s="149" t="s">
        <v>148</v>
      </c>
      <c r="O104" s="151" t="s">
        <v>231</v>
      </c>
    </row>
    <row r="105" spans="1:15" ht="16.899999999999999" customHeight="1" x14ac:dyDescent="0.2">
      <c r="A105" s="135">
        <v>10</v>
      </c>
      <c r="B105" s="128" t="s">
        <v>146</v>
      </c>
      <c r="C105" s="147">
        <v>1</v>
      </c>
      <c r="D105" s="147">
        <v>0</v>
      </c>
      <c r="E105" s="147">
        <v>0</v>
      </c>
      <c r="F105" s="148" t="s">
        <v>261</v>
      </c>
      <c r="G105" s="149" t="s">
        <v>146</v>
      </c>
      <c r="H105" s="149" t="s">
        <v>253</v>
      </c>
      <c r="I105" s="149">
        <v>3</v>
      </c>
      <c r="J105" s="149">
        <v>90</v>
      </c>
      <c r="K105" s="149">
        <v>30</v>
      </c>
      <c r="L105" s="149"/>
      <c r="M105" s="149"/>
      <c r="N105" s="149" t="s">
        <v>148</v>
      </c>
      <c r="O105" s="151" t="s">
        <v>231</v>
      </c>
    </row>
    <row r="106" spans="1:15" ht="16.899999999999999" customHeight="1" x14ac:dyDescent="0.2">
      <c r="A106" s="135">
        <v>11</v>
      </c>
      <c r="B106" s="128" t="s">
        <v>146</v>
      </c>
      <c r="C106" s="147">
        <v>1</v>
      </c>
      <c r="D106" s="147">
        <v>1</v>
      </c>
      <c r="E106" s="147">
        <v>0</v>
      </c>
      <c r="F106" s="148" t="s">
        <v>242</v>
      </c>
      <c r="G106" s="149" t="s">
        <v>146</v>
      </c>
      <c r="H106" s="149" t="s">
        <v>253</v>
      </c>
      <c r="I106" s="149">
        <v>4</v>
      </c>
      <c r="J106" s="149">
        <v>120</v>
      </c>
      <c r="K106" s="149">
        <v>30</v>
      </c>
      <c r="L106" s="149"/>
      <c r="M106" s="149"/>
      <c r="N106" s="150" t="s">
        <v>148</v>
      </c>
      <c r="O106" s="151" t="s">
        <v>230</v>
      </c>
    </row>
    <row r="107" spans="1:15" ht="16.899999999999999" customHeight="1" x14ac:dyDescent="0.2">
      <c r="A107" s="135">
        <v>12</v>
      </c>
      <c r="B107" s="128" t="s">
        <v>146</v>
      </c>
      <c r="C107" s="147">
        <v>1</v>
      </c>
      <c r="D107" s="147">
        <v>2</v>
      </c>
      <c r="E107" s="147">
        <v>0</v>
      </c>
      <c r="F107" s="148" t="s">
        <v>293</v>
      </c>
      <c r="G107" s="149" t="s">
        <v>146</v>
      </c>
      <c r="H107" s="149" t="s">
        <v>253</v>
      </c>
      <c r="I107" s="149">
        <v>2</v>
      </c>
      <c r="J107" s="149">
        <v>60</v>
      </c>
      <c r="K107" s="149">
        <v>30</v>
      </c>
      <c r="L107" s="149"/>
      <c r="M107" s="149"/>
      <c r="N107" s="150" t="s">
        <v>148</v>
      </c>
      <c r="O107" s="151" t="s">
        <v>230</v>
      </c>
    </row>
    <row r="108" spans="1:15" ht="16.899999999999999" customHeight="1" x14ac:dyDescent="0.2">
      <c r="A108" s="135">
        <v>13</v>
      </c>
      <c r="B108" s="128" t="s">
        <v>146</v>
      </c>
      <c r="C108" s="147">
        <v>1</v>
      </c>
      <c r="D108" s="147">
        <v>3</v>
      </c>
      <c r="E108" s="147">
        <v>0</v>
      </c>
      <c r="F108" s="155" t="s">
        <v>303</v>
      </c>
      <c r="G108" s="126" t="s">
        <v>146</v>
      </c>
      <c r="H108" s="126">
        <v>3</v>
      </c>
      <c r="I108" s="126">
        <v>4</v>
      </c>
      <c r="J108" s="126">
        <v>120</v>
      </c>
      <c r="K108" s="126"/>
      <c r="L108" s="126">
        <v>60</v>
      </c>
      <c r="M108" s="126"/>
      <c r="N108" s="126" t="s">
        <v>175</v>
      </c>
      <c r="O108" s="156" t="s">
        <v>230</v>
      </c>
    </row>
    <row r="109" spans="1:15" ht="16.899999999999999" customHeight="1" x14ac:dyDescent="0.2">
      <c r="A109" s="135">
        <v>14</v>
      </c>
      <c r="B109" s="128" t="s">
        <v>146</v>
      </c>
      <c r="C109" s="147">
        <v>1</v>
      </c>
      <c r="D109" s="147">
        <v>4</v>
      </c>
      <c r="E109" s="147">
        <v>0</v>
      </c>
      <c r="F109" s="157" t="s">
        <v>212</v>
      </c>
      <c r="G109" s="126" t="s">
        <v>146</v>
      </c>
      <c r="H109" s="126">
        <v>3</v>
      </c>
      <c r="I109" s="126">
        <v>3</v>
      </c>
      <c r="J109" s="126">
        <v>90</v>
      </c>
      <c r="K109" s="126">
        <v>30</v>
      </c>
      <c r="L109" s="126"/>
      <c r="M109" s="126"/>
      <c r="N109" s="126" t="s">
        <v>148</v>
      </c>
      <c r="O109" s="156" t="s">
        <v>230</v>
      </c>
    </row>
    <row r="110" spans="1:15" ht="16.899999999999999" customHeight="1" x14ac:dyDescent="0.2">
      <c r="A110" s="135">
        <v>15</v>
      </c>
      <c r="B110" s="128" t="s">
        <v>146</v>
      </c>
      <c r="C110" s="147">
        <v>1</v>
      </c>
      <c r="D110" s="147">
        <v>5</v>
      </c>
      <c r="E110" s="147">
        <v>0</v>
      </c>
      <c r="F110" s="157" t="s">
        <v>266</v>
      </c>
      <c r="G110" s="126" t="s">
        <v>146</v>
      </c>
      <c r="H110" s="126" t="s">
        <v>237</v>
      </c>
      <c r="I110" s="126">
        <v>2</v>
      </c>
      <c r="J110" s="126">
        <v>60</v>
      </c>
      <c r="K110" s="126">
        <v>30</v>
      </c>
      <c r="L110" s="126"/>
      <c r="M110" s="126"/>
      <c r="N110" s="126" t="s">
        <v>148</v>
      </c>
      <c r="O110" s="156" t="s">
        <v>231</v>
      </c>
    </row>
    <row r="111" spans="1:15" ht="16.899999999999999" customHeight="1" x14ac:dyDescent="0.2">
      <c r="A111" s="135">
        <v>16</v>
      </c>
      <c r="B111" s="128" t="s">
        <v>146</v>
      </c>
      <c r="C111" s="147">
        <v>1</v>
      </c>
      <c r="D111" s="147">
        <v>6</v>
      </c>
      <c r="E111" s="147">
        <v>0</v>
      </c>
      <c r="F111" s="157" t="s">
        <v>215</v>
      </c>
      <c r="G111" s="126" t="s">
        <v>146</v>
      </c>
      <c r="H111" s="126" t="s">
        <v>237</v>
      </c>
      <c r="I111" s="126">
        <v>2</v>
      </c>
      <c r="J111" s="126">
        <v>60</v>
      </c>
      <c r="K111" s="126">
        <v>30</v>
      </c>
      <c r="L111" s="126"/>
      <c r="M111" s="126"/>
      <c r="N111" s="126" t="s">
        <v>148</v>
      </c>
      <c r="O111" s="156" t="s">
        <v>230</v>
      </c>
    </row>
    <row r="112" spans="1:15" ht="16.899999999999999" customHeight="1" x14ac:dyDescent="0.2">
      <c r="A112" s="135">
        <v>17</v>
      </c>
      <c r="B112" s="128" t="s">
        <v>146</v>
      </c>
      <c r="C112" s="147">
        <v>1</v>
      </c>
      <c r="D112" s="147">
        <v>7</v>
      </c>
      <c r="E112" s="147">
        <v>0</v>
      </c>
      <c r="F112" s="155" t="s">
        <v>304</v>
      </c>
      <c r="G112" s="126" t="s">
        <v>146</v>
      </c>
      <c r="H112" s="126">
        <v>4</v>
      </c>
      <c r="I112" s="126">
        <v>4</v>
      </c>
      <c r="J112" s="126">
        <v>120</v>
      </c>
      <c r="K112" s="126"/>
      <c r="L112" s="126">
        <v>60</v>
      </c>
      <c r="M112" s="126"/>
      <c r="N112" s="126" t="s">
        <v>175</v>
      </c>
      <c r="O112" s="156" t="s">
        <v>230</v>
      </c>
    </row>
    <row r="113" spans="1:15" ht="16.899999999999999" customHeight="1" x14ac:dyDescent="0.2">
      <c r="A113" s="135">
        <v>18</v>
      </c>
      <c r="B113" s="128" t="s">
        <v>146</v>
      </c>
      <c r="C113" s="147">
        <v>1</v>
      </c>
      <c r="D113" s="147">
        <v>8</v>
      </c>
      <c r="E113" s="147">
        <v>0</v>
      </c>
      <c r="F113" s="158" t="s">
        <v>213</v>
      </c>
      <c r="G113" s="126" t="s">
        <v>146</v>
      </c>
      <c r="H113" s="126">
        <v>4</v>
      </c>
      <c r="I113" s="126">
        <v>3</v>
      </c>
      <c r="J113" s="126">
        <v>90</v>
      </c>
      <c r="K113" s="126">
        <v>30</v>
      </c>
      <c r="L113" s="126"/>
      <c r="M113" s="126"/>
      <c r="N113" s="126" t="s">
        <v>148</v>
      </c>
      <c r="O113" s="156" t="s">
        <v>230</v>
      </c>
    </row>
    <row r="114" spans="1:15" ht="16.899999999999999" customHeight="1" x14ac:dyDescent="0.2">
      <c r="A114" s="135">
        <v>19</v>
      </c>
      <c r="B114" s="128" t="s">
        <v>146</v>
      </c>
      <c r="C114" s="147">
        <v>1</v>
      </c>
      <c r="D114" s="147">
        <v>9</v>
      </c>
      <c r="E114" s="126">
        <v>0</v>
      </c>
      <c r="F114" s="157" t="s">
        <v>210</v>
      </c>
      <c r="G114" s="126" t="s">
        <v>146</v>
      </c>
      <c r="H114" s="126">
        <v>4</v>
      </c>
      <c r="I114" s="126">
        <v>3</v>
      </c>
      <c r="J114" s="126">
        <v>90</v>
      </c>
      <c r="K114" s="126">
        <v>30</v>
      </c>
      <c r="L114" s="126"/>
      <c r="M114" s="126"/>
      <c r="N114" s="126" t="s">
        <v>148</v>
      </c>
      <c r="O114" s="156" t="s">
        <v>231</v>
      </c>
    </row>
    <row r="115" spans="1:15" ht="16.899999999999999" customHeight="1" x14ac:dyDescent="0.2">
      <c r="A115" s="135">
        <v>20</v>
      </c>
      <c r="B115" s="128" t="s">
        <v>146</v>
      </c>
      <c r="C115" s="147">
        <v>2</v>
      </c>
      <c r="D115" s="147">
        <v>0</v>
      </c>
      <c r="E115" s="126">
        <v>0</v>
      </c>
      <c r="F115" s="148" t="s">
        <v>262</v>
      </c>
      <c r="G115" s="149" t="s">
        <v>146</v>
      </c>
      <c r="H115" s="149">
        <v>4.5999999999999996</v>
      </c>
      <c r="I115" s="149">
        <v>4</v>
      </c>
      <c r="J115" s="149">
        <v>120</v>
      </c>
      <c r="K115" s="149">
        <v>30</v>
      </c>
      <c r="L115" s="149"/>
      <c r="M115" s="149"/>
      <c r="N115" s="150" t="s">
        <v>148</v>
      </c>
      <c r="O115" s="151" t="s">
        <v>230</v>
      </c>
    </row>
    <row r="116" spans="1:15" ht="16.899999999999999" customHeight="1" x14ac:dyDescent="0.2">
      <c r="A116" s="135">
        <v>21</v>
      </c>
      <c r="B116" s="128" t="s">
        <v>146</v>
      </c>
      <c r="C116" s="147">
        <v>2</v>
      </c>
      <c r="D116" s="147">
        <v>1</v>
      </c>
      <c r="E116" s="126">
        <v>0</v>
      </c>
      <c r="F116" s="159" t="s">
        <v>256</v>
      </c>
      <c r="G116" s="149" t="s">
        <v>146</v>
      </c>
      <c r="H116" s="149" t="s">
        <v>257</v>
      </c>
      <c r="I116" s="149">
        <v>3</v>
      </c>
      <c r="J116" s="149">
        <v>90</v>
      </c>
      <c r="K116" s="149">
        <v>30</v>
      </c>
      <c r="L116" s="149"/>
      <c r="M116" s="149"/>
      <c r="N116" s="149" t="s">
        <v>148</v>
      </c>
      <c r="O116" s="151" t="s">
        <v>231</v>
      </c>
    </row>
    <row r="117" spans="1:15" ht="16.899999999999999" customHeight="1" x14ac:dyDescent="0.2">
      <c r="A117" s="135">
        <v>22</v>
      </c>
      <c r="B117" s="128" t="s">
        <v>146</v>
      </c>
      <c r="C117" s="147">
        <v>2</v>
      </c>
      <c r="D117" s="147">
        <v>2</v>
      </c>
      <c r="E117" s="126">
        <v>0</v>
      </c>
      <c r="F117" s="157" t="s">
        <v>216</v>
      </c>
      <c r="G117" s="126" t="s">
        <v>146</v>
      </c>
      <c r="H117" s="126" t="s">
        <v>257</v>
      </c>
      <c r="I117" s="126">
        <v>4</v>
      </c>
      <c r="J117" s="126">
        <v>120</v>
      </c>
      <c r="K117" s="126">
        <v>30</v>
      </c>
      <c r="L117" s="126"/>
      <c r="M117" s="126"/>
      <c r="N117" s="126" t="s">
        <v>148</v>
      </c>
      <c r="O117" s="156" t="s">
        <v>230</v>
      </c>
    </row>
    <row r="118" spans="1:15" ht="16.899999999999999" customHeight="1" x14ac:dyDescent="0.2">
      <c r="A118" s="135">
        <v>23</v>
      </c>
      <c r="B118" s="128" t="s">
        <v>146</v>
      </c>
      <c r="C118" s="147">
        <v>2</v>
      </c>
      <c r="D118" s="147">
        <v>3</v>
      </c>
      <c r="E118" s="126">
        <v>0</v>
      </c>
      <c r="F118" s="157" t="s">
        <v>214</v>
      </c>
      <c r="G118" s="149" t="s">
        <v>146</v>
      </c>
      <c r="H118" s="149" t="s">
        <v>257</v>
      </c>
      <c r="I118" s="149">
        <v>3</v>
      </c>
      <c r="J118" s="149">
        <v>90</v>
      </c>
      <c r="K118" s="149">
        <v>30</v>
      </c>
      <c r="L118" s="149"/>
      <c r="M118" s="149"/>
      <c r="N118" s="149" t="s">
        <v>148</v>
      </c>
      <c r="O118" s="151" t="s">
        <v>230</v>
      </c>
    </row>
    <row r="119" spans="1:15" ht="16.899999999999999" customHeight="1" x14ac:dyDescent="0.2">
      <c r="A119" s="135">
        <v>24</v>
      </c>
      <c r="B119" s="128" t="s">
        <v>146</v>
      </c>
      <c r="C119" s="147">
        <v>2</v>
      </c>
      <c r="D119" s="147">
        <v>4</v>
      </c>
      <c r="E119" s="126">
        <v>0</v>
      </c>
      <c r="F119" s="157" t="s">
        <v>295</v>
      </c>
      <c r="G119" s="149" t="s">
        <v>146</v>
      </c>
      <c r="H119" s="149" t="s">
        <v>257</v>
      </c>
      <c r="I119" s="149">
        <v>5</v>
      </c>
      <c r="J119" s="149">
        <v>150</v>
      </c>
      <c r="K119" s="149">
        <v>30</v>
      </c>
      <c r="L119" s="149"/>
      <c r="M119" s="149"/>
      <c r="N119" s="149" t="s">
        <v>148</v>
      </c>
      <c r="O119" s="151" t="s">
        <v>231</v>
      </c>
    </row>
    <row r="120" spans="1:15" ht="16.899999999999999" customHeight="1" x14ac:dyDescent="0.2">
      <c r="A120" s="135">
        <v>25</v>
      </c>
      <c r="B120" s="128" t="s">
        <v>146</v>
      </c>
      <c r="C120" s="147">
        <v>2</v>
      </c>
      <c r="D120" s="147">
        <v>5</v>
      </c>
      <c r="E120" s="126">
        <v>0</v>
      </c>
      <c r="F120" s="157" t="s">
        <v>211</v>
      </c>
      <c r="G120" s="126" t="s">
        <v>146</v>
      </c>
      <c r="H120" s="126">
        <v>5</v>
      </c>
      <c r="I120" s="126">
        <v>3</v>
      </c>
      <c r="J120" s="126">
        <v>90</v>
      </c>
      <c r="K120" s="126">
        <v>30</v>
      </c>
      <c r="L120" s="126"/>
      <c r="M120" s="126"/>
      <c r="N120" s="126" t="s">
        <v>148</v>
      </c>
      <c r="O120" s="156" t="s">
        <v>231</v>
      </c>
    </row>
    <row r="121" spans="1:15" ht="16.899999999999999" customHeight="1" x14ac:dyDescent="0.2">
      <c r="A121" s="135">
        <v>26</v>
      </c>
      <c r="B121" s="128" t="s">
        <v>146</v>
      </c>
      <c r="C121" s="147">
        <v>2</v>
      </c>
      <c r="D121" s="147">
        <v>6</v>
      </c>
      <c r="E121" s="126">
        <v>0</v>
      </c>
      <c r="F121" s="148" t="s">
        <v>270</v>
      </c>
      <c r="G121" s="149" t="s">
        <v>146</v>
      </c>
      <c r="H121" s="150">
        <v>6.8</v>
      </c>
      <c r="I121" s="150">
        <v>3</v>
      </c>
      <c r="J121" s="149">
        <v>90</v>
      </c>
      <c r="K121" s="149"/>
      <c r="L121" s="149">
        <v>30</v>
      </c>
      <c r="M121" s="149"/>
      <c r="N121" s="149" t="s">
        <v>204</v>
      </c>
      <c r="O121" s="151" t="s">
        <v>231</v>
      </c>
    </row>
    <row r="122" spans="1:15" ht="16.899999999999999" customHeight="1" x14ac:dyDescent="0.2">
      <c r="A122" s="135">
        <v>27</v>
      </c>
      <c r="B122" s="128" t="s">
        <v>146</v>
      </c>
      <c r="C122" s="147">
        <v>2</v>
      </c>
      <c r="D122" s="147">
        <v>7</v>
      </c>
      <c r="E122" s="126">
        <v>0</v>
      </c>
      <c r="F122" s="148" t="s">
        <v>263</v>
      </c>
      <c r="G122" s="149" t="s">
        <v>146</v>
      </c>
      <c r="H122" s="160" t="s">
        <v>26</v>
      </c>
      <c r="I122" s="160" t="s">
        <v>29</v>
      </c>
      <c r="J122" s="149">
        <v>90</v>
      </c>
      <c r="K122" s="149">
        <v>30</v>
      </c>
      <c r="L122" s="149"/>
      <c r="M122" s="149"/>
      <c r="N122" s="149" t="s">
        <v>148</v>
      </c>
      <c r="O122" s="151" t="s">
        <v>230</v>
      </c>
    </row>
    <row r="123" spans="1:15" ht="16.899999999999999" customHeight="1" x14ac:dyDescent="0.2">
      <c r="A123" s="135">
        <v>28</v>
      </c>
      <c r="B123" s="128" t="s">
        <v>146</v>
      </c>
      <c r="C123" s="147">
        <v>2</v>
      </c>
      <c r="D123" s="147">
        <v>8</v>
      </c>
      <c r="E123" s="126">
        <v>0</v>
      </c>
      <c r="F123" s="148" t="s">
        <v>258</v>
      </c>
      <c r="G123" s="149" t="s">
        <v>146</v>
      </c>
      <c r="H123" s="149">
        <v>6.8</v>
      </c>
      <c r="I123" s="149">
        <v>3</v>
      </c>
      <c r="J123" s="149">
        <v>90</v>
      </c>
      <c r="K123" s="149">
        <v>30</v>
      </c>
      <c r="L123" s="149"/>
      <c r="M123" s="149"/>
      <c r="N123" s="149" t="s">
        <v>148</v>
      </c>
      <c r="O123" s="151" t="s">
        <v>230</v>
      </c>
    </row>
    <row r="124" spans="1:15" ht="16.899999999999999" customHeight="1" x14ac:dyDescent="0.2">
      <c r="A124" s="135">
        <v>29</v>
      </c>
      <c r="B124" s="128" t="s">
        <v>146</v>
      </c>
      <c r="C124" s="126">
        <v>2</v>
      </c>
      <c r="D124" s="147">
        <v>9</v>
      </c>
      <c r="E124" s="126">
        <v>0</v>
      </c>
      <c r="F124" s="148" t="s">
        <v>243</v>
      </c>
      <c r="G124" s="149" t="s">
        <v>146</v>
      </c>
      <c r="H124" s="149">
        <v>6.8</v>
      </c>
      <c r="I124" s="149">
        <v>3</v>
      </c>
      <c r="J124" s="149">
        <v>90</v>
      </c>
      <c r="K124" s="149"/>
      <c r="L124" s="149">
        <v>45</v>
      </c>
      <c r="M124" s="149"/>
      <c r="N124" s="150" t="s">
        <v>283</v>
      </c>
      <c r="O124" s="156" t="s">
        <v>231</v>
      </c>
    </row>
    <row r="125" spans="1:15" ht="16.899999999999999" customHeight="1" thickBot="1" x14ac:dyDescent="0.25">
      <c r="A125" s="140">
        <v>30</v>
      </c>
      <c r="B125" s="161" t="s">
        <v>146</v>
      </c>
      <c r="C125" s="137">
        <v>3</v>
      </c>
      <c r="D125" s="162">
        <v>0</v>
      </c>
      <c r="E125" s="137">
        <v>0</v>
      </c>
      <c r="F125" s="163" t="s">
        <v>290</v>
      </c>
      <c r="G125" s="137" t="s">
        <v>146</v>
      </c>
      <c r="H125" s="137" t="s">
        <v>227</v>
      </c>
      <c r="I125" s="137">
        <v>4</v>
      </c>
      <c r="J125" s="137">
        <v>120</v>
      </c>
      <c r="K125" s="137">
        <v>30</v>
      </c>
      <c r="L125" s="137"/>
      <c r="M125" s="137"/>
      <c r="N125" s="137" t="s">
        <v>148</v>
      </c>
      <c r="O125" s="164" t="s">
        <v>231</v>
      </c>
    </row>
    <row r="126" spans="1:15" ht="16.899999999999999" customHeight="1" thickBot="1" x14ac:dyDescent="0.25">
      <c r="A126" s="261" t="s">
        <v>310</v>
      </c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3"/>
    </row>
    <row r="127" spans="1:15" ht="16.899999999999999" customHeight="1" x14ac:dyDescent="0.2">
      <c r="A127" s="165">
        <v>26</v>
      </c>
      <c r="B127" s="121" t="s">
        <v>228</v>
      </c>
      <c r="C127" s="121">
        <v>0</v>
      </c>
      <c r="D127" s="121">
        <v>1</v>
      </c>
      <c r="E127" s="121">
        <v>0</v>
      </c>
      <c r="F127" s="166" t="s">
        <v>238</v>
      </c>
      <c r="G127" s="167" t="s">
        <v>228</v>
      </c>
      <c r="H127" s="121">
        <v>3</v>
      </c>
      <c r="I127" s="121">
        <v>3</v>
      </c>
      <c r="J127" s="121">
        <v>90</v>
      </c>
      <c r="K127" s="121">
        <v>15</v>
      </c>
      <c r="L127" s="121">
        <v>15</v>
      </c>
      <c r="M127" s="121"/>
      <c r="N127" s="168" t="s">
        <v>229</v>
      </c>
      <c r="O127" s="169" t="s">
        <v>230</v>
      </c>
    </row>
    <row r="128" spans="1:15" ht="16.899999999999999" customHeight="1" x14ac:dyDescent="0.2">
      <c r="A128" s="170">
        <v>27</v>
      </c>
      <c r="B128" s="126" t="s">
        <v>228</v>
      </c>
      <c r="C128" s="126">
        <v>0</v>
      </c>
      <c r="D128" s="126">
        <v>2</v>
      </c>
      <c r="E128" s="126">
        <v>0</v>
      </c>
      <c r="F128" s="155" t="s">
        <v>239</v>
      </c>
      <c r="G128" s="128" t="s">
        <v>228</v>
      </c>
      <c r="H128" s="126">
        <v>4</v>
      </c>
      <c r="I128" s="126">
        <v>3</v>
      </c>
      <c r="J128" s="126">
        <v>90</v>
      </c>
      <c r="K128" s="126">
        <v>15</v>
      </c>
      <c r="L128" s="126">
        <v>15</v>
      </c>
      <c r="M128" s="126"/>
      <c r="N128" s="149" t="s">
        <v>229</v>
      </c>
      <c r="O128" s="156" t="s">
        <v>230</v>
      </c>
    </row>
    <row r="129" spans="1:15" ht="16.899999999999999" customHeight="1" x14ac:dyDescent="0.2">
      <c r="A129" s="170">
        <v>28</v>
      </c>
      <c r="B129" s="126" t="s">
        <v>228</v>
      </c>
      <c r="C129" s="126">
        <v>0</v>
      </c>
      <c r="D129" s="126">
        <v>3</v>
      </c>
      <c r="E129" s="126">
        <v>0</v>
      </c>
      <c r="F129" s="155" t="s">
        <v>240</v>
      </c>
      <c r="G129" s="128" t="s">
        <v>228</v>
      </c>
      <c r="H129" s="126">
        <v>5</v>
      </c>
      <c r="I129" s="126">
        <v>3</v>
      </c>
      <c r="J129" s="126">
        <v>90</v>
      </c>
      <c r="K129" s="126">
        <v>15</v>
      </c>
      <c r="L129" s="126">
        <v>15</v>
      </c>
      <c r="M129" s="126"/>
      <c r="N129" s="149" t="s">
        <v>229</v>
      </c>
      <c r="O129" s="156" t="s">
        <v>230</v>
      </c>
    </row>
    <row r="130" spans="1:15" ht="16.899999999999999" customHeight="1" x14ac:dyDescent="0.2">
      <c r="A130" s="170">
        <v>29</v>
      </c>
      <c r="B130" s="126" t="s">
        <v>228</v>
      </c>
      <c r="C130" s="126">
        <v>0</v>
      </c>
      <c r="D130" s="126">
        <v>4</v>
      </c>
      <c r="E130" s="126">
        <v>0</v>
      </c>
      <c r="F130" s="155" t="s">
        <v>241</v>
      </c>
      <c r="G130" s="128" t="s">
        <v>228</v>
      </c>
      <c r="H130" s="126">
        <v>6</v>
      </c>
      <c r="I130" s="126">
        <v>3</v>
      </c>
      <c r="J130" s="126">
        <v>90</v>
      </c>
      <c r="K130" s="126">
        <v>15</v>
      </c>
      <c r="L130" s="126">
        <v>15</v>
      </c>
      <c r="M130" s="126"/>
      <c r="N130" s="149" t="s">
        <v>229</v>
      </c>
      <c r="O130" s="156" t="s">
        <v>230</v>
      </c>
    </row>
    <row r="131" spans="1:15" ht="16.899999999999999" customHeight="1" x14ac:dyDescent="0.2">
      <c r="A131" s="170">
        <v>30</v>
      </c>
      <c r="B131" s="149" t="s">
        <v>228</v>
      </c>
      <c r="C131" s="149">
        <v>0</v>
      </c>
      <c r="D131" s="149">
        <v>5</v>
      </c>
      <c r="E131" s="149">
        <v>0</v>
      </c>
      <c r="F131" s="171" t="s">
        <v>271</v>
      </c>
      <c r="G131" s="149" t="s">
        <v>228</v>
      </c>
      <c r="H131" s="149">
        <v>1</v>
      </c>
      <c r="I131" s="149">
        <v>4</v>
      </c>
      <c r="J131" s="149">
        <v>120</v>
      </c>
      <c r="K131" s="149"/>
      <c r="L131" s="149"/>
      <c r="M131" s="149">
        <v>60</v>
      </c>
      <c r="N131" s="149" t="s">
        <v>175</v>
      </c>
      <c r="O131" s="151" t="s">
        <v>230</v>
      </c>
    </row>
    <row r="132" spans="1:15" ht="16.899999999999999" customHeight="1" x14ac:dyDescent="0.2">
      <c r="A132" s="170">
        <v>31</v>
      </c>
      <c r="B132" s="149" t="s">
        <v>228</v>
      </c>
      <c r="C132" s="149">
        <v>0</v>
      </c>
      <c r="D132" s="149">
        <v>6</v>
      </c>
      <c r="E132" s="149">
        <v>0</v>
      </c>
      <c r="F132" s="171" t="s">
        <v>272</v>
      </c>
      <c r="G132" s="149" t="s">
        <v>228</v>
      </c>
      <c r="H132" s="149">
        <v>2</v>
      </c>
      <c r="I132" s="149">
        <v>4</v>
      </c>
      <c r="J132" s="149">
        <v>120</v>
      </c>
      <c r="K132" s="149"/>
      <c r="L132" s="149"/>
      <c r="M132" s="149">
        <v>60</v>
      </c>
      <c r="N132" s="149" t="s">
        <v>175</v>
      </c>
      <c r="O132" s="151" t="s">
        <v>230</v>
      </c>
    </row>
    <row r="133" spans="1:15" ht="16.899999999999999" customHeight="1" x14ac:dyDescent="0.2">
      <c r="A133" s="170">
        <v>32</v>
      </c>
      <c r="B133" s="149" t="s">
        <v>228</v>
      </c>
      <c r="C133" s="149">
        <v>0</v>
      </c>
      <c r="D133" s="149">
        <v>7</v>
      </c>
      <c r="E133" s="149">
        <v>0</v>
      </c>
      <c r="F133" s="171" t="s">
        <v>273</v>
      </c>
      <c r="G133" s="149" t="s">
        <v>228</v>
      </c>
      <c r="H133" s="149">
        <v>3</v>
      </c>
      <c r="I133" s="149">
        <v>4</v>
      </c>
      <c r="J133" s="149">
        <v>120</v>
      </c>
      <c r="K133" s="149"/>
      <c r="L133" s="149"/>
      <c r="M133" s="149">
        <v>60</v>
      </c>
      <c r="N133" s="149" t="s">
        <v>175</v>
      </c>
      <c r="O133" s="151" t="s">
        <v>230</v>
      </c>
    </row>
    <row r="134" spans="1:15" ht="16.899999999999999" customHeight="1" thickBot="1" x14ac:dyDescent="0.25">
      <c r="A134" s="172">
        <v>33</v>
      </c>
      <c r="B134" s="173" t="s">
        <v>228</v>
      </c>
      <c r="C134" s="173">
        <v>0</v>
      </c>
      <c r="D134" s="173">
        <v>8</v>
      </c>
      <c r="E134" s="173">
        <v>0</v>
      </c>
      <c r="F134" s="174" t="s">
        <v>274</v>
      </c>
      <c r="G134" s="173" t="s">
        <v>228</v>
      </c>
      <c r="H134" s="173">
        <v>4</v>
      </c>
      <c r="I134" s="173">
        <v>4</v>
      </c>
      <c r="J134" s="173">
        <v>120</v>
      </c>
      <c r="K134" s="173"/>
      <c r="L134" s="173"/>
      <c r="M134" s="173">
        <v>60</v>
      </c>
      <c r="N134" s="173" t="s">
        <v>175</v>
      </c>
      <c r="O134" s="175" t="s">
        <v>230</v>
      </c>
    </row>
    <row r="135" spans="1:15" ht="16.899999999999999" customHeight="1" x14ac:dyDescent="0.2">
      <c r="A135" s="275" t="s">
        <v>244</v>
      </c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7"/>
    </row>
    <row r="136" spans="1:15" ht="16.899999999999999" customHeight="1" x14ac:dyDescent="0.2">
      <c r="A136" s="170">
        <v>34</v>
      </c>
      <c r="B136" s="176" t="s">
        <v>228</v>
      </c>
      <c r="C136" s="149">
        <v>0</v>
      </c>
      <c r="D136" s="149">
        <v>9</v>
      </c>
      <c r="E136" s="149">
        <v>0</v>
      </c>
      <c r="F136" s="177" t="s">
        <v>245</v>
      </c>
      <c r="G136" s="149" t="s">
        <v>228</v>
      </c>
      <c r="H136" s="160" t="s">
        <v>246</v>
      </c>
      <c r="I136" s="160" t="s">
        <v>29</v>
      </c>
      <c r="J136" s="149">
        <v>90</v>
      </c>
      <c r="K136" s="149">
        <v>15</v>
      </c>
      <c r="L136" s="149"/>
      <c r="M136" s="149" t="s">
        <v>247</v>
      </c>
      <c r="N136" s="149" t="s">
        <v>229</v>
      </c>
      <c r="O136" s="178" t="s">
        <v>231</v>
      </c>
    </row>
    <row r="137" spans="1:15" ht="16.899999999999999" customHeight="1" x14ac:dyDescent="0.2">
      <c r="A137" s="170">
        <v>35</v>
      </c>
      <c r="B137" s="176" t="s">
        <v>228</v>
      </c>
      <c r="C137" s="149">
        <v>1</v>
      </c>
      <c r="D137" s="149">
        <v>0</v>
      </c>
      <c r="E137" s="149">
        <v>0</v>
      </c>
      <c r="F137" s="177" t="s">
        <v>248</v>
      </c>
      <c r="G137" s="149" t="s">
        <v>228</v>
      </c>
      <c r="H137" s="160" t="s">
        <v>246</v>
      </c>
      <c r="I137" s="160" t="s">
        <v>29</v>
      </c>
      <c r="J137" s="149">
        <v>90</v>
      </c>
      <c r="K137" s="149">
        <v>15</v>
      </c>
      <c r="L137" s="179"/>
      <c r="M137" s="149" t="s">
        <v>247</v>
      </c>
      <c r="N137" s="149" t="s">
        <v>229</v>
      </c>
      <c r="O137" s="178" t="s">
        <v>231</v>
      </c>
    </row>
    <row r="138" spans="1:15" ht="16.899999999999999" customHeight="1" x14ac:dyDescent="0.2">
      <c r="A138" s="170">
        <v>36</v>
      </c>
      <c r="B138" s="176" t="s">
        <v>228</v>
      </c>
      <c r="C138" s="149">
        <v>1</v>
      </c>
      <c r="D138" s="149">
        <v>1</v>
      </c>
      <c r="E138" s="149">
        <v>0</v>
      </c>
      <c r="F138" s="177" t="s">
        <v>249</v>
      </c>
      <c r="G138" s="149" t="s">
        <v>228</v>
      </c>
      <c r="H138" s="160" t="s">
        <v>246</v>
      </c>
      <c r="I138" s="160" t="s">
        <v>29</v>
      </c>
      <c r="J138" s="149">
        <v>90</v>
      </c>
      <c r="K138" s="149">
        <v>15</v>
      </c>
      <c r="L138" s="179"/>
      <c r="M138" s="149" t="s">
        <v>247</v>
      </c>
      <c r="N138" s="149" t="s">
        <v>229</v>
      </c>
      <c r="O138" s="178" t="s">
        <v>231</v>
      </c>
    </row>
    <row r="139" spans="1:15" ht="16.899999999999999" customHeight="1" x14ac:dyDescent="0.2">
      <c r="A139" s="170">
        <v>37</v>
      </c>
      <c r="B139" s="176" t="s">
        <v>228</v>
      </c>
      <c r="C139" s="149">
        <v>1</v>
      </c>
      <c r="D139" s="149">
        <v>2</v>
      </c>
      <c r="E139" s="149">
        <v>0</v>
      </c>
      <c r="F139" s="177" t="s">
        <v>250</v>
      </c>
      <c r="G139" s="149" t="s">
        <v>228</v>
      </c>
      <c r="H139" s="160" t="s">
        <v>246</v>
      </c>
      <c r="I139" s="160" t="s">
        <v>29</v>
      </c>
      <c r="J139" s="149">
        <v>90</v>
      </c>
      <c r="K139" s="149">
        <v>15</v>
      </c>
      <c r="L139" s="179"/>
      <c r="M139" s="149" t="s">
        <v>247</v>
      </c>
      <c r="N139" s="149" t="s">
        <v>229</v>
      </c>
      <c r="O139" s="178" t="s">
        <v>231</v>
      </c>
    </row>
    <row r="140" spans="1:15" ht="24.75" thickBot="1" x14ac:dyDescent="0.25">
      <c r="A140" s="172">
        <v>38</v>
      </c>
      <c r="B140" s="180" t="s">
        <v>228</v>
      </c>
      <c r="C140" s="173">
        <v>1</v>
      </c>
      <c r="D140" s="173">
        <v>3</v>
      </c>
      <c r="E140" s="173">
        <v>0</v>
      </c>
      <c r="F140" s="181" t="s">
        <v>251</v>
      </c>
      <c r="G140" s="173" t="s">
        <v>228</v>
      </c>
      <c r="H140" s="182" t="s">
        <v>246</v>
      </c>
      <c r="I140" s="182" t="s">
        <v>29</v>
      </c>
      <c r="J140" s="173">
        <v>90</v>
      </c>
      <c r="K140" s="173">
        <v>15</v>
      </c>
      <c r="L140" s="183"/>
      <c r="M140" s="173" t="s">
        <v>247</v>
      </c>
      <c r="N140" s="173" t="s">
        <v>229</v>
      </c>
      <c r="O140" s="175" t="s">
        <v>231</v>
      </c>
    </row>
    <row r="141" spans="1:15" ht="18" customHeight="1" x14ac:dyDescent="0.2">
      <c r="A141" s="310" t="s">
        <v>36</v>
      </c>
      <c r="B141" s="311"/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2"/>
    </row>
    <row r="142" spans="1:15" ht="30" customHeight="1" x14ac:dyDescent="0.2">
      <c r="A142" s="266" t="s">
        <v>15</v>
      </c>
      <c r="B142" s="267" t="s">
        <v>38</v>
      </c>
      <c r="C142" s="267"/>
      <c r="D142" s="267"/>
      <c r="E142" s="267"/>
      <c r="F142" s="236" t="s">
        <v>138</v>
      </c>
      <c r="G142" s="237"/>
      <c r="H142" s="237"/>
      <c r="I142" s="238"/>
      <c r="J142" s="264" t="s">
        <v>18</v>
      </c>
      <c r="K142" s="264" t="s">
        <v>41</v>
      </c>
      <c r="L142" s="264" t="s">
        <v>40</v>
      </c>
      <c r="M142" s="264" t="s">
        <v>39</v>
      </c>
      <c r="N142" s="264" t="s">
        <v>37</v>
      </c>
      <c r="O142" s="297" t="s">
        <v>42</v>
      </c>
    </row>
    <row r="143" spans="1:15" ht="30" customHeight="1" x14ac:dyDescent="0.2">
      <c r="A143" s="251"/>
      <c r="B143" s="268"/>
      <c r="C143" s="268"/>
      <c r="D143" s="268"/>
      <c r="E143" s="268"/>
      <c r="F143" s="239"/>
      <c r="G143" s="240"/>
      <c r="H143" s="240"/>
      <c r="I143" s="241"/>
      <c r="J143" s="265"/>
      <c r="K143" s="265"/>
      <c r="L143" s="265"/>
      <c r="M143" s="265"/>
      <c r="N143" s="265"/>
      <c r="O143" s="298"/>
    </row>
    <row r="144" spans="1:15" ht="29.45" customHeight="1" thickBot="1" x14ac:dyDescent="0.25">
      <c r="A144" s="136">
        <v>1</v>
      </c>
      <c r="B144" s="137" t="s">
        <v>145</v>
      </c>
      <c r="C144" s="137">
        <v>6</v>
      </c>
      <c r="D144" s="137">
        <v>9</v>
      </c>
      <c r="E144" s="137">
        <v>0</v>
      </c>
      <c r="F144" s="248" t="s">
        <v>218</v>
      </c>
      <c r="G144" s="249"/>
      <c r="H144" s="249"/>
      <c r="I144" s="250"/>
      <c r="J144" s="137" t="s">
        <v>145</v>
      </c>
      <c r="K144" s="137">
        <v>8</v>
      </c>
      <c r="L144" s="137">
        <v>10</v>
      </c>
      <c r="M144" s="137">
        <v>4</v>
      </c>
      <c r="N144" s="137">
        <v>160</v>
      </c>
      <c r="O144" s="139" t="s">
        <v>232</v>
      </c>
    </row>
    <row r="145" spans="1:15" ht="20.45" customHeight="1" x14ac:dyDescent="0.2">
      <c r="A145" s="306" t="s">
        <v>33</v>
      </c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8"/>
    </row>
    <row r="146" spans="1:15" ht="15.75" customHeight="1" x14ac:dyDescent="0.2">
      <c r="A146" s="251" t="s">
        <v>15</v>
      </c>
      <c r="B146" s="236" t="s">
        <v>34</v>
      </c>
      <c r="C146" s="237"/>
      <c r="D146" s="237"/>
      <c r="E146" s="237"/>
      <c r="F146" s="237"/>
      <c r="G146" s="237"/>
      <c r="H146" s="237"/>
      <c r="I146" s="238"/>
      <c r="J146" s="236" t="s">
        <v>40</v>
      </c>
      <c r="K146" s="238"/>
      <c r="L146" s="236" t="s">
        <v>44</v>
      </c>
      <c r="M146" s="238"/>
      <c r="N146" s="236" t="s">
        <v>35</v>
      </c>
      <c r="O146" s="304"/>
    </row>
    <row r="147" spans="1:15" ht="22.5" customHeight="1" x14ac:dyDescent="0.2">
      <c r="A147" s="251"/>
      <c r="B147" s="239"/>
      <c r="C147" s="240"/>
      <c r="D147" s="240"/>
      <c r="E147" s="240"/>
      <c r="F147" s="240"/>
      <c r="G147" s="240"/>
      <c r="H147" s="240"/>
      <c r="I147" s="241"/>
      <c r="J147" s="239"/>
      <c r="K147" s="241"/>
      <c r="L147" s="239"/>
      <c r="M147" s="241"/>
      <c r="N147" s="239"/>
      <c r="O147" s="305"/>
    </row>
    <row r="148" spans="1:15" ht="19.5" customHeight="1" x14ac:dyDescent="0.2">
      <c r="A148" s="125" t="s">
        <v>27</v>
      </c>
      <c r="B148" s="242" t="s">
        <v>217</v>
      </c>
      <c r="C148" s="243"/>
      <c r="D148" s="243"/>
      <c r="E148" s="243"/>
      <c r="F148" s="243"/>
      <c r="G148" s="243"/>
      <c r="H148" s="243"/>
      <c r="I148" s="244"/>
      <c r="J148" s="302">
        <v>10</v>
      </c>
      <c r="K148" s="309"/>
      <c r="L148" s="302" t="s">
        <v>233</v>
      </c>
      <c r="M148" s="309"/>
      <c r="N148" s="302" t="s">
        <v>234</v>
      </c>
      <c r="O148" s="303"/>
    </row>
    <row r="149" spans="1:15" ht="12.75" thickBot="1" x14ac:dyDescent="0.25">
      <c r="A149" s="245" t="s">
        <v>45</v>
      </c>
      <c r="B149" s="246"/>
      <c r="C149" s="246"/>
      <c r="D149" s="246"/>
      <c r="E149" s="246"/>
      <c r="F149" s="246"/>
      <c r="G149" s="246"/>
      <c r="H149" s="246"/>
      <c r="I149" s="247"/>
      <c r="J149" s="299">
        <v>240</v>
      </c>
      <c r="K149" s="300"/>
      <c r="L149" s="300"/>
      <c r="M149" s="300"/>
      <c r="N149" s="300"/>
      <c r="O149" s="301"/>
    </row>
    <row r="152" spans="1:15" x14ac:dyDescent="0.2">
      <c r="A152" s="296" t="s">
        <v>287</v>
      </c>
      <c r="B152" s="293"/>
      <c r="C152" s="293"/>
      <c r="D152" s="293"/>
      <c r="E152" s="293"/>
      <c r="F152" s="293"/>
      <c r="G152" s="294"/>
      <c r="H152" s="294"/>
      <c r="L152" s="293" t="s">
        <v>264</v>
      </c>
      <c r="M152" s="293"/>
      <c r="N152" s="293"/>
      <c r="O152" s="293"/>
    </row>
    <row r="153" spans="1:15" ht="18" customHeight="1" x14ac:dyDescent="0.2">
      <c r="M153" s="114" t="s">
        <v>235</v>
      </c>
    </row>
    <row r="156" spans="1:15" x14ac:dyDescent="0.2">
      <c r="F156" s="293"/>
      <c r="G156" s="294"/>
      <c r="H156" s="294"/>
      <c r="I156" s="294"/>
      <c r="J156" s="295"/>
      <c r="K156" s="295"/>
      <c r="L156" s="293"/>
    </row>
  </sheetData>
  <sheetProtection formatCells="0" formatRows="0" insertRows="0" insertHyperlinks="0" deleteColumns="0" deleteRows="0" selectLockedCells="1" sort="0" autoFilter="0" pivotTables="0"/>
  <protectedRanges>
    <protectedRange sqref="G31:O31 F76:F77 G83:O85 E121:E123 F123:O123 F68:F69 F84:F85 G75:O77 E124:O125 A141:O148 B109:B111 F102:O102 A32:H34 J32:O34 A50:H52 J50:O52 A49:E49 G49:O49 A31:E31 J7:O16 A7:H16 G67:O69 B70:O70 A67:E69 E74:O74 B71:C74 D71:O72 E73 D73:D74 A75:E77 A83:E85 A17:O30 A35:O48 A53:O66 A70:A74 A78:O82 A97:O97 B98:C102 B104:C104 E104:O104 E98:E102 E109:O111 B106:B107 D106:O107 C106:C114 D108:D114 B105:O105 A99 A101:A102 A104:A105 A107:A108 A110:A111 A113:B114 H98:I101 E113:O120 B115:D125 A116:A125 A86:O95" name="UP Content"/>
    <protectedRange sqref="A148:O148" name="unlock"/>
    <protectedRange sqref="A126:E126 G126:O126" name="UP Content_1"/>
    <protectedRange sqref="A127:E140" name="UP Content_2"/>
    <protectedRange sqref="F127:O127" name="UP Content_16_1"/>
    <protectedRange sqref="F128:O128" name="UP Content_17_2"/>
    <protectedRange sqref="F129:O129" name="UP Content_18"/>
    <protectedRange sqref="F130:O140" name="UP Content_19"/>
    <protectedRange sqref="F121:O122 F98:G101 J98:O101" name="UP Content_3"/>
    <protectedRange sqref="I32:I34 I50:I52 I7:I16" name="UP Content_4"/>
    <protectedRange sqref="F73:O73" name="UP Content_5"/>
    <protectedRange sqref="A96:O96 D98:D104 A98 A100 A103 A106 A109 A112 A115" name="UP Content_6"/>
    <protectedRange sqref="B103:C103 E103:O103" name="UP Content_7"/>
    <protectedRange sqref="B108 E108:O108" name="UP Content_8"/>
    <protectedRange sqref="B112 E112:O112" name="UP Content_9"/>
  </protectedRanges>
  <mergeCells count="54">
    <mergeCell ref="B5:E5"/>
    <mergeCell ref="A31:O31"/>
    <mergeCell ref="A49:O49"/>
    <mergeCell ref="F1:O1"/>
    <mergeCell ref="A2:E2"/>
    <mergeCell ref="F2:O2"/>
    <mergeCell ref="A3:A4"/>
    <mergeCell ref="B3:E4"/>
    <mergeCell ref="F3:F4"/>
    <mergeCell ref="G3:G4"/>
    <mergeCell ref="J3:M3"/>
    <mergeCell ref="N3:N4"/>
    <mergeCell ref="O3:O4"/>
    <mergeCell ref="H3:H4"/>
    <mergeCell ref="I3:I4"/>
    <mergeCell ref="A6:O6"/>
    <mergeCell ref="A13:O13"/>
    <mergeCell ref="F156:L156"/>
    <mergeCell ref="L152:O152"/>
    <mergeCell ref="A152:H152"/>
    <mergeCell ref="O142:O143"/>
    <mergeCell ref="J142:J143"/>
    <mergeCell ref="K142:K143"/>
    <mergeCell ref="L146:M147"/>
    <mergeCell ref="J146:K147"/>
    <mergeCell ref="J149:O149"/>
    <mergeCell ref="N148:O148"/>
    <mergeCell ref="N146:O147"/>
    <mergeCell ref="A145:O145"/>
    <mergeCell ref="J148:K148"/>
    <mergeCell ref="L148:M148"/>
    <mergeCell ref="A141:O141"/>
    <mergeCell ref="M142:M143"/>
    <mergeCell ref="A142:A143"/>
    <mergeCell ref="B142:E143"/>
    <mergeCell ref="F93:O93"/>
    <mergeCell ref="F95:O95"/>
    <mergeCell ref="F94:O94"/>
    <mergeCell ref="A135:O135"/>
    <mergeCell ref="N142:N143"/>
    <mergeCell ref="L142:L143"/>
    <mergeCell ref="A92:E95"/>
    <mergeCell ref="F92:O92"/>
    <mergeCell ref="A67:O67"/>
    <mergeCell ref="A75:O75"/>
    <mergeCell ref="A83:O83"/>
    <mergeCell ref="A91:O91"/>
    <mergeCell ref="A126:O126"/>
    <mergeCell ref="B146:I147"/>
    <mergeCell ref="B148:I148"/>
    <mergeCell ref="A149:I149"/>
    <mergeCell ref="F142:I143"/>
    <mergeCell ref="F144:I144"/>
    <mergeCell ref="A146:A147"/>
  </mergeCells>
  <pageMargins left="0.25" right="0.25" top="0.75" bottom="0.75" header="0.3" footer="0.3"/>
  <pageSetup orientation="landscape" r:id="rId1"/>
  <ignoredErrors>
    <ignoredError sqref="A148 I136:I140 I14:I15 B121:B122 B118 E115 E118 E122:I122 E116 G116:I116 E121 B104:B105 B109:B110 G110:I110 B113:B115 G113:I113 B97:B99 I8:I12 B102 I33 G109:I109 E114 G114:I114 G115:I115 G1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zoomScaleNormal="100" workbookViewId="0">
      <selection activeCell="AP1" sqref="AP1"/>
    </sheetView>
  </sheetViews>
  <sheetFormatPr defaultColWidth="9.28515625" defaultRowHeight="15" x14ac:dyDescent="0.25"/>
  <cols>
    <col min="1" max="1" width="11" style="63" customWidth="1"/>
    <col min="2" max="4" width="3.28515625" style="63" customWidth="1"/>
    <col min="5" max="5" width="5.28515625" style="63" customWidth="1"/>
    <col min="6" max="12" width="3.28515625" style="63" customWidth="1"/>
    <col min="13" max="13" width="4.7109375" style="63" customWidth="1"/>
    <col min="14" max="31" width="3.28515625" style="63" customWidth="1"/>
    <col min="32" max="34" width="3.7109375" style="63" customWidth="1"/>
    <col min="35" max="40" width="3.28515625" style="1" customWidth="1"/>
    <col min="41" max="16384" width="9.28515625" style="1"/>
  </cols>
  <sheetData>
    <row r="1" spans="1:42" s="65" customFormat="1" x14ac:dyDescent="0.25">
      <c r="A1" s="383" t="s">
        <v>46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</row>
    <row r="2" spans="1:42" s="65" customFormat="1" ht="15.75" x14ac:dyDescent="0.25">
      <c r="A2" s="384" t="s">
        <v>47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</row>
    <row r="3" spans="1:42" s="65" customFormat="1" x14ac:dyDescent="0.25">
      <c r="A3" s="385" t="s">
        <v>142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</row>
    <row r="4" spans="1:42" s="65" customFormat="1" ht="17.25" customHeight="1" thickBot="1" x14ac:dyDescent="0.3">
      <c r="A4" s="386" t="s">
        <v>70</v>
      </c>
      <c r="B4" s="386"/>
      <c r="C4" s="386"/>
      <c r="D4" s="386"/>
      <c r="E4" s="386"/>
      <c r="F4" s="386" t="str">
        <f>IF('Титулна страница'!D22=0," ",'Титулна страница'!D22)</f>
        <v>редовна форма на обучение</v>
      </c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64"/>
      <c r="V4" s="387" t="s">
        <v>135</v>
      </c>
      <c r="W4" s="387"/>
      <c r="X4" s="387"/>
      <c r="Y4" s="387"/>
      <c r="Z4" s="387"/>
      <c r="AA4" s="387"/>
      <c r="AB4" s="387"/>
      <c r="AC4" s="387"/>
      <c r="AD4" s="387"/>
      <c r="AE4" s="387"/>
      <c r="AF4" s="388" t="str">
        <f>IF('Титулна страница'!I24=0," ",'Титулна страница'!I24)</f>
        <v>8 /осем/ семестъра</v>
      </c>
      <c r="AG4" s="387"/>
      <c r="AH4" s="387"/>
      <c r="AI4" s="387"/>
      <c r="AJ4" s="387"/>
      <c r="AK4" s="387"/>
      <c r="AL4" s="387"/>
      <c r="AM4" s="387"/>
      <c r="AN4" s="387"/>
    </row>
    <row r="5" spans="1:42" ht="15.75" customHeight="1" thickBot="1" x14ac:dyDescent="0.3">
      <c r="A5" s="376" t="s">
        <v>48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8"/>
    </row>
    <row r="6" spans="1:42" x14ac:dyDescent="0.25">
      <c r="A6" s="379" t="s">
        <v>49</v>
      </c>
      <c r="B6" s="373" t="s">
        <v>50</v>
      </c>
      <c r="C6" s="374"/>
      <c r="D6" s="375"/>
      <c r="E6" s="373" t="s">
        <v>51</v>
      </c>
      <c r="F6" s="374"/>
      <c r="G6" s="375"/>
      <c r="H6" s="373" t="s">
        <v>52</v>
      </c>
      <c r="I6" s="381"/>
      <c r="J6" s="382"/>
      <c r="K6" s="373" t="s">
        <v>53</v>
      </c>
      <c r="L6" s="374"/>
      <c r="M6" s="375"/>
      <c r="N6" s="373" t="s">
        <v>54</v>
      </c>
      <c r="O6" s="374"/>
      <c r="P6" s="375"/>
      <c r="Q6" s="373" t="s">
        <v>55</v>
      </c>
      <c r="R6" s="374"/>
      <c r="S6" s="375"/>
      <c r="T6" s="373" t="s">
        <v>56</v>
      </c>
      <c r="U6" s="374"/>
      <c r="V6" s="375"/>
      <c r="W6" s="373" t="s">
        <v>57</v>
      </c>
      <c r="X6" s="374"/>
      <c r="Y6" s="375"/>
      <c r="Z6" s="373" t="s">
        <v>58</v>
      </c>
      <c r="AA6" s="374"/>
      <c r="AB6" s="375"/>
      <c r="AC6" s="373" t="s">
        <v>59</v>
      </c>
      <c r="AD6" s="374"/>
      <c r="AE6" s="375"/>
      <c r="AF6" s="370" t="s">
        <v>71</v>
      </c>
      <c r="AG6" s="371"/>
      <c r="AH6" s="372"/>
      <c r="AI6" s="373" t="s">
        <v>72</v>
      </c>
      <c r="AJ6" s="374"/>
      <c r="AK6" s="375"/>
      <c r="AL6" s="370" t="s">
        <v>60</v>
      </c>
      <c r="AM6" s="371"/>
      <c r="AN6" s="372"/>
    </row>
    <row r="7" spans="1:42" ht="62.25" thickBot="1" x14ac:dyDescent="0.3">
      <c r="A7" s="380"/>
      <c r="B7" s="67" t="s">
        <v>137</v>
      </c>
      <c r="C7" s="68" t="s">
        <v>61</v>
      </c>
      <c r="D7" s="69" t="s">
        <v>62</v>
      </c>
      <c r="E7" s="67" t="s">
        <v>137</v>
      </c>
      <c r="F7" s="68" t="s">
        <v>61</v>
      </c>
      <c r="G7" s="69" t="s">
        <v>62</v>
      </c>
      <c r="H7" s="67" t="s">
        <v>137</v>
      </c>
      <c r="I7" s="68" t="s">
        <v>61</v>
      </c>
      <c r="J7" s="69" t="s">
        <v>62</v>
      </c>
      <c r="K7" s="67" t="s">
        <v>137</v>
      </c>
      <c r="L7" s="68" t="s">
        <v>61</v>
      </c>
      <c r="M7" s="69" t="s">
        <v>62</v>
      </c>
      <c r="N7" s="67" t="s">
        <v>137</v>
      </c>
      <c r="O7" s="68" t="s">
        <v>61</v>
      </c>
      <c r="P7" s="69" t="s">
        <v>62</v>
      </c>
      <c r="Q7" s="67" t="s">
        <v>137</v>
      </c>
      <c r="R7" s="68" t="s">
        <v>61</v>
      </c>
      <c r="S7" s="69" t="s">
        <v>62</v>
      </c>
      <c r="T7" s="67" t="s">
        <v>137</v>
      </c>
      <c r="U7" s="68" t="s">
        <v>61</v>
      </c>
      <c r="V7" s="69" t="s">
        <v>62</v>
      </c>
      <c r="W7" s="67" t="s">
        <v>137</v>
      </c>
      <c r="X7" s="68" t="s">
        <v>61</v>
      </c>
      <c r="Y7" s="69" t="s">
        <v>62</v>
      </c>
      <c r="Z7" s="67" t="s">
        <v>137</v>
      </c>
      <c r="AA7" s="68" t="s">
        <v>61</v>
      </c>
      <c r="AB7" s="69" t="s">
        <v>62</v>
      </c>
      <c r="AC7" s="67" t="s">
        <v>137</v>
      </c>
      <c r="AD7" s="68" t="s">
        <v>61</v>
      </c>
      <c r="AE7" s="69" t="s">
        <v>62</v>
      </c>
      <c r="AF7" s="67" t="s">
        <v>137</v>
      </c>
      <c r="AG7" s="68" t="s">
        <v>61</v>
      </c>
      <c r="AH7" s="69" t="s">
        <v>62</v>
      </c>
      <c r="AI7" s="67" t="s">
        <v>137</v>
      </c>
      <c r="AJ7" s="68" t="s">
        <v>61</v>
      </c>
      <c r="AK7" s="69" t="s">
        <v>62</v>
      </c>
      <c r="AL7" s="70" t="s">
        <v>137</v>
      </c>
      <c r="AM7" s="71" t="s">
        <v>61</v>
      </c>
      <c r="AN7" s="49" t="s">
        <v>62</v>
      </c>
    </row>
    <row r="8" spans="1:42" s="95" customFormat="1" ht="37.5" customHeight="1" x14ac:dyDescent="0.25">
      <c r="A8" s="98" t="s">
        <v>25</v>
      </c>
      <c r="B8" s="99">
        <v>225</v>
      </c>
      <c r="C8" s="100">
        <v>26</v>
      </c>
      <c r="D8" s="101">
        <v>6</v>
      </c>
      <c r="E8" s="102">
        <v>240</v>
      </c>
      <c r="F8" s="100">
        <v>26</v>
      </c>
      <c r="G8" s="101">
        <v>4</v>
      </c>
      <c r="H8" s="99">
        <v>255</v>
      </c>
      <c r="I8" s="100">
        <v>26</v>
      </c>
      <c r="J8" s="101">
        <v>4</v>
      </c>
      <c r="K8" s="99">
        <v>180</v>
      </c>
      <c r="L8" s="100">
        <v>17</v>
      </c>
      <c r="M8" s="101">
        <v>2</v>
      </c>
      <c r="N8" s="99">
        <v>225</v>
      </c>
      <c r="O8" s="100">
        <v>24</v>
      </c>
      <c r="P8" s="101">
        <v>4</v>
      </c>
      <c r="Q8" s="99">
        <v>225</v>
      </c>
      <c r="R8" s="100">
        <v>24</v>
      </c>
      <c r="S8" s="101">
        <v>4</v>
      </c>
      <c r="T8" s="99">
        <v>225</v>
      </c>
      <c r="U8" s="100">
        <v>24</v>
      </c>
      <c r="V8" s="101">
        <v>4</v>
      </c>
      <c r="W8" s="99">
        <v>60</v>
      </c>
      <c r="X8" s="100">
        <v>8</v>
      </c>
      <c r="Y8" s="101">
        <v>2</v>
      </c>
      <c r="Z8" s="99"/>
      <c r="AA8" s="100"/>
      <c r="AB8" s="101"/>
      <c r="AC8" s="99"/>
      <c r="AD8" s="100"/>
      <c r="AE8" s="101"/>
      <c r="AF8" s="103"/>
      <c r="AG8" s="104"/>
      <c r="AH8" s="105"/>
      <c r="AI8" s="50"/>
      <c r="AJ8" s="51"/>
      <c r="AK8" s="52"/>
      <c r="AL8" s="42">
        <f t="shared" ref="AL8:AN10" si="0">IF(SUM(AI8,AF8,AC8,Z8,W8,T8,Q8,N8,K8,H8,E8,B8)=0," ",SUM(AI8,AF8,AC8,Z8,W8,T8,Q8,N8,K8,H8,E8,B8))</f>
        <v>1635</v>
      </c>
      <c r="AM8" s="43">
        <f t="shared" si="0"/>
        <v>175</v>
      </c>
      <c r="AN8" s="44">
        <f t="shared" si="0"/>
        <v>30</v>
      </c>
    </row>
    <row r="9" spans="1:42" s="95" customFormat="1" ht="37.5" customHeight="1" x14ac:dyDescent="0.25">
      <c r="A9" s="72" t="s">
        <v>63</v>
      </c>
      <c r="B9" s="73">
        <v>60</v>
      </c>
      <c r="C9" s="74">
        <v>4</v>
      </c>
      <c r="D9" s="106" t="s">
        <v>27</v>
      </c>
      <c r="E9" s="75">
        <v>60</v>
      </c>
      <c r="F9" s="74">
        <v>4</v>
      </c>
      <c r="G9" s="106" t="s">
        <v>27</v>
      </c>
      <c r="H9" s="73">
        <v>60</v>
      </c>
      <c r="I9" s="74">
        <v>4</v>
      </c>
      <c r="J9" s="106" t="s">
        <v>27</v>
      </c>
      <c r="K9" s="73">
        <v>195</v>
      </c>
      <c r="L9" s="74">
        <v>13</v>
      </c>
      <c r="M9" s="106" t="s">
        <v>29</v>
      </c>
      <c r="N9" s="73">
        <v>90</v>
      </c>
      <c r="O9" s="74">
        <v>6</v>
      </c>
      <c r="P9" s="106" t="s">
        <v>28</v>
      </c>
      <c r="Q9" s="73">
        <v>90</v>
      </c>
      <c r="R9" s="74">
        <v>6</v>
      </c>
      <c r="S9" s="106" t="s">
        <v>28</v>
      </c>
      <c r="T9" s="73">
        <v>90</v>
      </c>
      <c r="U9" s="74">
        <v>6</v>
      </c>
      <c r="V9" s="106" t="s">
        <v>28</v>
      </c>
      <c r="W9" s="73">
        <v>30</v>
      </c>
      <c r="X9" s="74">
        <v>2</v>
      </c>
      <c r="Y9" s="106" t="s">
        <v>28</v>
      </c>
      <c r="Z9" s="73"/>
      <c r="AA9" s="74"/>
      <c r="AB9" s="76"/>
      <c r="AC9" s="73"/>
      <c r="AD9" s="74"/>
      <c r="AE9" s="76"/>
      <c r="AF9" s="77"/>
      <c r="AG9" s="78"/>
      <c r="AH9" s="79"/>
      <c r="AI9" s="53"/>
      <c r="AJ9" s="54"/>
      <c r="AK9" s="55"/>
      <c r="AL9" s="45">
        <f t="shared" si="0"/>
        <v>675</v>
      </c>
      <c r="AM9" s="46">
        <f t="shared" si="0"/>
        <v>45</v>
      </c>
      <c r="AN9" s="80">
        <v>13</v>
      </c>
    </row>
    <row r="10" spans="1:42" s="95" customFormat="1" ht="37.5" customHeight="1" thickBot="1" x14ac:dyDescent="0.3">
      <c r="A10" s="81" t="s">
        <v>64</v>
      </c>
      <c r="B10" s="82"/>
      <c r="C10" s="83"/>
      <c r="D10" s="84"/>
      <c r="E10" s="85"/>
      <c r="F10" s="83"/>
      <c r="G10" s="84"/>
      <c r="H10" s="82"/>
      <c r="I10" s="83"/>
      <c r="J10" s="84"/>
      <c r="K10" s="82"/>
      <c r="L10" s="83"/>
      <c r="M10" s="84"/>
      <c r="N10" s="82"/>
      <c r="O10" s="83"/>
      <c r="P10" s="84"/>
      <c r="Q10" s="82"/>
      <c r="R10" s="83"/>
      <c r="S10" s="84"/>
      <c r="T10" s="82"/>
      <c r="U10" s="83"/>
      <c r="V10" s="84"/>
      <c r="W10" s="82">
        <v>160</v>
      </c>
      <c r="X10" s="83">
        <v>10</v>
      </c>
      <c r="Y10" s="84">
        <v>1</v>
      </c>
      <c r="Z10" s="82"/>
      <c r="AA10" s="83"/>
      <c r="AB10" s="84"/>
      <c r="AC10" s="82"/>
      <c r="AD10" s="83"/>
      <c r="AE10" s="84"/>
      <c r="AF10" s="86"/>
      <c r="AG10" s="87"/>
      <c r="AH10" s="88"/>
      <c r="AI10" s="56"/>
      <c r="AJ10" s="57"/>
      <c r="AK10" s="58"/>
      <c r="AL10" s="47">
        <f t="shared" si="0"/>
        <v>160</v>
      </c>
      <c r="AM10" s="48">
        <f t="shared" si="0"/>
        <v>10</v>
      </c>
      <c r="AN10" s="49">
        <v>1</v>
      </c>
      <c r="AP10" s="107"/>
    </row>
    <row r="11" spans="1:42" s="111" customFormat="1" ht="37.5" customHeight="1" thickBot="1" x14ac:dyDescent="0.3">
      <c r="A11" s="89" t="s">
        <v>65</v>
      </c>
      <c r="B11" s="90">
        <f>IF(SUM(B8:B10)=0," ",SUM(B8:B10))</f>
        <v>285</v>
      </c>
      <c r="C11" s="91">
        <f t="shared" ref="C11:AK11" si="1">IF(SUM(C8:C10)=0," ",SUM(C8:C10))</f>
        <v>30</v>
      </c>
      <c r="D11" s="108" t="s">
        <v>32</v>
      </c>
      <c r="E11" s="92">
        <f t="shared" si="1"/>
        <v>300</v>
      </c>
      <c r="F11" s="91">
        <f t="shared" si="1"/>
        <v>30</v>
      </c>
      <c r="G11" s="109" t="s">
        <v>31</v>
      </c>
      <c r="H11" s="90">
        <f>IF(SUM(H8:H10)=0," ",SUM(H8:H10))</f>
        <v>315</v>
      </c>
      <c r="I11" s="91">
        <f t="shared" si="1"/>
        <v>30</v>
      </c>
      <c r="J11" s="108" t="s">
        <v>31</v>
      </c>
      <c r="K11" s="92">
        <f t="shared" si="1"/>
        <v>375</v>
      </c>
      <c r="L11" s="91">
        <f t="shared" si="1"/>
        <v>30</v>
      </c>
      <c r="M11" s="109" t="s">
        <v>31</v>
      </c>
      <c r="N11" s="90">
        <f t="shared" si="1"/>
        <v>315</v>
      </c>
      <c r="O11" s="91">
        <f t="shared" si="1"/>
        <v>30</v>
      </c>
      <c r="P11" s="108" t="s">
        <v>26</v>
      </c>
      <c r="Q11" s="92">
        <f t="shared" si="1"/>
        <v>315</v>
      </c>
      <c r="R11" s="91">
        <f t="shared" si="1"/>
        <v>30</v>
      </c>
      <c r="S11" s="109" t="s">
        <v>26</v>
      </c>
      <c r="T11" s="90">
        <f t="shared" si="1"/>
        <v>315</v>
      </c>
      <c r="U11" s="91">
        <f t="shared" si="1"/>
        <v>30</v>
      </c>
      <c r="V11" s="108" t="s">
        <v>26</v>
      </c>
      <c r="W11" s="92">
        <f t="shared" si="1"/>
        <v>250</v>
      </c>
      <c r="X11" s="91">
        <f t="shared" si="1"/>
        <v>20</v>
      </c>
      <c r="Y11" s="109" t="s">
        <v>30</v>
      </c>
      <c r="Z11" s="90" t="str">
        <f t="shared" si="1"/>
        <v xml:space="preserve"> </v>
      </c>
      <c r="AA11" s="91" t="str">
        <f t="shared" si="1"/>
        <v xml:space="preserve"> </v>
      </c>
      <c r="AB11" s="93" t="str">
        <f t="shared" si="1"/>
        <v xml:space="preserve"> </v>
      </c>
      <c r="AC11" s="92" t="str">
        <f t="shared" si="1"/>
        <v xml:space="preserve"> </v>
      </c>
      <c r="AD11" s="91" t="str">
        <f t="shared" si="1"/>
        <v xml:space="preserve"> </v>
      </c>
      <c r="AE11" s="94" t="str">
        <f t="shared" si="1"/>
        <v xml:space="preserve"> </v>
      </c>
      <c r="AF11" s="90" t="str">
        <f t="shared" si="1"/>
        <v xml:space="preserve"> </v>
      </c>
      <c r="AG11" s="91" t="str">
        <f t="shared" si="1"/>
        <v xml:space="preserve"> </v>
      </c>
      <c r="AH11" s="93" t="str">
        <f t="shared" si="1"/>
        <v xml:space="preserve"> </v>
      </c>
      <c r="AI11" s="92" t="str">
        <f t="shared" si="1"/>
        <v xml:space="preserve"> </v>
      </c>
      <c r="AJ11" s="91" t="str">
        <f t="shared" si="1"/>
        <v xml:space="preserve"> </v>
      </c>
      <c r="AK11" s="93" t="str">
        <f t="shared" si="1"/>
        <v xml:space="preserve"> </v>
      </c>
      <c r="AL11" s="40">
        <f>IF(SUM(AL8:AL10)=0," ",SUM(AL8:AL10))</f>
        <v>2470</v>
      </c>
      <c r="AM11" s="41">
        <f>IF(SUM(AJ11,AG11,AD11,AA11,X11,U11,R11,O11,L11,I11,F11,C11)=0," ",SUM(AJ11,AG11,AD11,AA11,X11,U11,R11,O11,L11,I11,F11,C11))</f>
        <v>230</v>
      </c>
      <c r="AN11" s="110">
        <v>44</v>
      </c>
    </row>
    <row r="12" spans="1:42" ht="19.5" customHeight="1" thickBot="1" x14ac:dyDescent="0.3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95"/>
      <c r="AJ12" s="95"/>
      <c r="AK12" s="95"/>
      <c r="AL12" s="95"/>
      <c r="AM12" s="95"/>
      <c r="AN12" s="95"/>
    </row>
    <row r="13" spans="1:42" ht="30.75" customHeight="1" thickBot="1" x14ac:dyDescent="0.3">
      <c r="A13" s="341" t="s">
        <v>34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3"/>
      <c r="T13" s="353" t="s">
        <v>66</v>
      </c>
      <c r="U13" s="366"/>
      <c r="V13" s="366"/>
      <c r="W13" s="366"/>
      <c r="X13" s="366"/>
      <c r="Y13" s="352" t="s">
        <v>68</v>
      </c>
      <c r="Z13" s="342"/>
      <c r="AA13" s="342"/>
      <c r="AB13" s="353"/>
      <c r="AC13" s="355" t="s">
        <v>73</v>
      </c>
      <c r="AD13" s="356"/>
      <c r="AE13" s="356"/>
      <c r="AF13" s="356"/>
      <c r="AG13" s="356"/>
      <c r="AH13" s="369"/>
      <c r="AI13" s="355" t="s">
        <v>35</v>
      </c>
      <c r="AJ13" s="356"/>
      <c r="AK13" s="356"/>
      <c r="AL13" s="356"/>
      <c r="AM13" s="356"/>
      <c r="AN13" s="357"/>
    </row>
    <row r="14" spans="1:42" ht="15.75" customHeight="1" thickBot="1" x14ac:dyDescent="0.3">
      <c r="A14" s="344" t="s">
        <v>217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6"/>
      <c r="T14" s="367">
        <v>10</v>
      </c>
      <c r="U14" s="368"/>
      <c r="V14" s="368"/>
      <c r="W14" s="368"/>
      <c r="X14" s="368"/>
      <c r="Y14" s="354">
        <v>300</v>
      </c>
      <c r="Z14" s="354"/>
      <c r="AA14" s="354"/>
      <c r="AB14" s="354"/>
      <c r="AC14" s="354" t="s">
        <v>233</v>
      </c>
      <c r="AD14" s="354"/>
      <c r="AE14" s="354"/>
      <c r="AF14" s="354"/>
      <c r="AG14" s="354"/>
      <c r="AH14" s="354"/>
      <c r="AI14" s="354" t="s">
        <v>234</v>
      </c>
      <c r="AJ14" s="354"/>
      <c r="AK14" s="354"/>
      <c r="AL14" s="354"/>
      <c r="AM14" s="354"/>
      <c r="AN14" s="358"/>
    </row>
    <row r="15" spans="1:42" s="65" customFormat="1" ht="15.75" customHeight="1" thickBot="1" x14ac:dyDescent="0.3">
      <c r="A15" s="349" t="s">
        <v>69</v>
      </c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1"/>
      <c r="T15" s="347">
        <v>240</v>
      </c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8"/>
    </row>
    <row r="16" spans="1:42" ht="15.75" customHeight="1" thickBot="1" x14ac:dyDescent="0.3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</row>
    <row r="17" spans="1:40" s="65" customFormat="1" ht="15.75" thickBot="1" x14ac:dyDescent="0.3">
      <c r="A17" s="363" t="s">
        <v>67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5"/>
    </row>
    <row r="18" spans="1:40" s="65" customFormat="1" ht="15.75" thickBot="1" x14ac:dyDescent="0.3">
      <c r="A18" s="360" t="str">
        <f>'Титулна страница'!A27:R27</f>
        <v>Изтоковед - Южна, Източна и Югоизточна Азия</v>
      </c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2"/>
    </row>
    <row r="19" spans="1:40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40" x14ac:dyDescent="0.25">
      <c r="A20" s="340" t="s">
        <v>307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59" t="s">
        <v>136</v>
      </c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</row>
    <row r="21" spans="1:40" x14ac:dyDescent="0.25">
      <c r="AG21" s="63" t="s">
        <v>235</v>
      </c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1:AN1"/>
    <mergeCell ref="A2:AN2"/>
    <mergeCell ref="A3:AN3"/>
    <mergeCell ref="A4:E4"/>
    <mergeCell ref="F4:T4"/>
    <mergeCell ref="V4:AE4"/>
    <mergeCell ref="AF4:AN4"/>
    <mergeCell ref="AL6:AN6"/>
    <mergeCell ref="T6:V6"/>
    <mergeCell ref="W6:Y6"/>
    <mergeCell ref="Z6:AB6"/>
    <mergeCell ref="A5:AN5"/>
    <mergeCell ref="B6:D6"/>
    <mergeCell ref="A6:A7"/>
    <mergeCell ref="AI6:AK6"/>
    <mergeCell ref="Q6:S6"/>
    <mergeCell ref="E6:G6"/>
    <mergeCell ref="H6:J6"/>
    <mergeCell ref="K6:M6"/>
    <mergeCell ref="AF6:AH6"/>
    <mergeCell ref="N6:P6"/>
    <mergeCell ref="AC6:AE6"/>
    <mergeCell ref="A20:AB20"/>
    <mergeCell ref="A13:S13"/>
    <mergeCell ref="A14:S14"/>
    <mergeCell ref="T15:AN15"/>
    <mergeCell ref="A15:S15"/>
    <mergeCell ref="Y13:AB13"/>
    <mergeCell ref="Y14:AB14"/>
    <mergeCell ref="AI13:AN13"/>
    <mergeCell ref="AI14:AN14"/>
    <mergeCell ref="AC20:AN20"/>
    <mergeCell ref="A18:AN18"/>
    <mergeCell ref="A17:AN17"/>
    <mergeCell ref="T13:X13"/>
    <mergeCell ref="T14:X14"/>
    <mergeCell ref="AC13:AH13"/>
    <mergeCell ref="AC14:AH14"/>
  </mergeCells>
  <pageMargins left="0" right="0" top="0.75" bottom="0.75" header="0.3" footer="0.3"/>
  <pageSetup paperSize="9" orientation="landscape" horizontalDpi="4294967294" verticalDpi="4294967294" r:id="rId1"/>
  <ignoredErrors>
    <ignoredError sqref="D9:Y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74</v>
      </c>
      <c r="C4" t="s">
        <v>75</v>
      </c>
    </row>
    <row r="5" spans="1:3" x14ac:dyDescent="0.25">
      <c r="A5" t="s">
        <v>76</v>
      </c>
      <c r="C5" t="s">
        <v>77</v>
      </c>
    </row>
    <row r="6" spans="1:3" x14ac:dyDescent="0.25">
      <c r="A6" t="s">
        <v>78</v>
      </c>
      <c r="C6" t="s">
        <v>79</v>
      </c>
    </row>
    <row r="7" spans="1:3" x14ac:dyDescent="0.25">
      <c r="A7" t="s">
        <v>80</v>
      </c>
    </row>
    <row r="8" spans="1:3" x14ac:dyDescent="0.25">
      <c r="A8" t="s">
        <v>81</v>
      </c>
      <c r="C8" t="s">
        <v>82</v>
      </c>
    </row>
    <row r="9" spans="1:3" x14ac:dyDescent="0.25">
      <c r="A9" t="s">
        <v>83</v>
      </c>
      <c r="C9" t="s">
        <v>84</v>
      </c>
    </row>
    <row r="10" spans="1:3" x14ac:dyDescent="0.25">
      <c r="A10" t="s">
        <v>85</v>
      </c>
      <c r="C10" t="s">
        <v>86</v>
      </c>
    </row>
    <row r="11" spans="1:3" x14ac:dyDescent="0.25">
      <c r="A11" t="s">
        <v>87</v>
      </c>
      <c r="C11" t="s">
        <v>88</v>
      </c>
    </row>
    <row r="12" spans="1:3" x14ac:dyDescent="0.25">
      <c r="A12" t="s">
        <v>89</v>
      </c>
      <c r="C12" t="s">
        <v>90</v>
      </c>
    </row>
    <row r="13" spans="1:3" x14ac:dyDescent="0.25">
      <c r="A13" t="s">
        <v>91</v>
      </c>
      <c r="C13" t="s">
        <v>92</v>
      </c>
    </row>
    <row r="14" spans="1:3" x14ac:dyDescent="0.25">
      <c r="A14" t="s">
        <v>93</v>
      </c>
      <c r="C14" t="s">
        <v>94</v>
      </c>
    </row>
    <row r="15" spans="1:3" x14ac:dyDescent="0.25">
      <c r="A15" t="s">
        <v>95</v>
      </c>
      <c r="C15" t="s">
        <v>96</v>
      </c>
    </row>
    <row r="16" spans="1:3" x14ac:dyDescent="0.25">
      <c r="A16" t="s">
        <v>97</v>
      </c>
      <c r="C16" t="s">
        <v>98</v>
      </c>
    </row>
    <row r="17" spans="1:3" x14ac:dyDescent="0.25">
      <c r="A17" t="s">
        <v>99</v>
      </c>
      <c r="C17" t="s">
        <v>100</v>
      </c>
    </row>
    <row r="18" spans="1:3" x14ac:dyDescent="0.25">
      <c r="A18" t="s">
        <v>101</v>
      </c>
      <c r="C18" t="s">
        <v>102</v>
      </c>
    </row>
    <row r="19" spans="1:3" x14ac:dyDescent="0.25">
      <c r="A19" t="s">
        <v>103</v>
      </c>
      <c r="C19" t="s">
        <v>104</v>
      </c>
    </row>
    <row r="20" spans="1:3" x14ac:dyDescent="0.25">
      <c r="A20" t="s">
        <v>105</v>
      </c>
    </row>
    <row r="21" spans="1:3" x14ac:dyDescent="0.25">
      <c r="A21" t="s">
        <v>106</v>
      </c>
    </row>
    <row r="22" spans="1:3" x14ac:dyDescent="0.25">
      <c r="A22" t="s">
        <v>107</v>
      </c>
      <c r="C22" t="s">
        <v>108</v>
      </c>
    </row>
    <row r="23" spans="1:3" x14ac:dyDescent="0.25">
      <c r="A23" t="s">
        <v>109</v>
      </c>
      <c r="C23" t="s">
        <v>110</v>
      </c>
    </row>
    <row r="24" spans="1:3" x14ac:dyDescent="0.25">
      <c r="A24" t="s">
        <v>111</v>
      </c>
      <c r="C24" t="s">
        <v>112</v>
      </c>
    </row>
    <row r="25" spans="1:3" x14ac:dyDescent="0.25">
      <c r="A25" t="s">
        <v>113</v>
      </c>
      <c r="C25" t="s">
        <v>114</v>
      </c>
    </row>
    <row r="26" spans="1:3" x14ac:dyDescent="0.25">
      <c r="A26" t="s">
        <v>115</v>
      </c>
      <c r="C26" t="s">
        <v>116</v>
      </c>
    </row>
    <row r="27" spans="1:3" x14ac:dyDescent="0.25">
      <c r="A27" t="s">
        <v>117</v>
      </c>
      <c r="C27" t="s">
        <v>118</v>
      </c>
    </row>
    <row r="28" spans="1:3" x14ac:dyDescent="0.25">
      <c r="A28" t="s">
        <v>119</v>
      </c>
      <c r="C28" t="s">
        <v>120</v>
      </c>
    </row>
    <row r="29" spans="1:3" x14ac:dyDescent="0.25">
      <c r="A29" t="s">
        <v>121</v>
      </c>
      <c r="C29" t="s">
        <v>122</v>
      </c>
    </row>
    <row r="30" spans="1:3" x14ac:dyDescent="0.25">
      <c r="A30" t="s">
        <v>123</v>
      </c>
      <c r="C30" t="s">
        <v>124</v>
      </c>
    </row>
    <row r="31" spans="1:3" x14ac:dyDescent="0.25">
      <c r="C31" t="s">
        <v>125</v>
      </c>
    </row>
    <row r="32" spans="1:3" x14ac:dyDescent="0.25">
      <c r="C32" t="s">
        <v>126</v>
      </c>
    </row>
    <row r="33" spans="1:3" x14ac:dyDescent="0.25">
      <c r="C33" t="s">
        <v>127</v>
      </c>
    </row>
    <row r="34" spans="1:3" x14ac:dyDescent="0.25">
      <c r="A34" t="s">
        <v>4</v>
      </c>
      <c r="C34" t="s">
        <v>128</v>
      </c>
    </row>
    <row r="35" spans="1:3" x14ac:dyDescent="0.25">
      <c r="A35" t="s">
        <v>132</v>
      </c>
      <c r="C35" t="s">
        <v>129</v>
      </c>
    </row>
    <row r="36" spans="1:3" x14ac:dyDescent="0.25">
      <c r="C36" t="s">
        <v>130</v>
      </c>
    </row>
    <row r="37" spans="1:3" x14ac:dyDescent="0.25">
      <c r="C37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2022-04-07T12:18:04Z</cp:lastPrinted>
  <dcterms:created xsi:type="dcterms:W3CDTF">2015-10-10T06:25:10Z</dcterms:created>
  <dcterms:modified xsi:type="dcterms:W3CDTF">2022-06-16T13:22:34Z</dcterms:modified>
</cp:coreProperties>
</file>