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esktop\123456789\"/>
    </mc:Choice>
  </mc:AlternateContent>
  <xr:revisionPtr revIDLastSave="0" documentId="13_ncr:1_{FBC5908C-95E5-446E-923C-32153546A7FA}" xr6:coauthVersionLast="36" xr6:coauthVersionMax="36" xr10:uidLastSave="{00000000-0000-0000-0000-000000000000}"/>
  <bookViews>
    <workbookView xWindow="0" yWindow="0" windowWidth="19200" windowHeight="6930" activeTab="1" xr2:uid="{00000000-000D-0000-FFFF-FFFF00000000}"/>
  </bookViews>
  <sheets>
    <sheet name="Титулна страница" sheetId="1" r:id="rId1"/>
    <sheet name="Учебен план" sheetId="2" r:id="rId2"/>
    <sheet name="Справка - извлечение" sheetId="3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91029"/>
</workbook>
</file>

<file path=xl/calcChain.xml><?xml version="1.0" encoding="utf-8"?>
<calcChain xmlns="http://schemas.openxmlformats.org/spreadsheetml/2006/main">
  <c r="T15" i="3" l="1"/>
  <c r="A18" i="3"/>
  <c r="H11" i="3"/>
  <c r="C11" i="3"/>
  <c r="E11" i="3"/>
  <c r="F11" i="3"/>
  <c r="I11" i="3"/>
  <c r="K11" i="3"/>
  <c r="L11" i="3"/>
  <c r="N11" i="3"/>
  <c r="O11" i="3"/>
  <c r="Q11" i="3"/>
  <c r="R11" i="3"/>
  <c r="T11" i="3"/>
  <c r="U11" i="3"/>
  <c r="W11" i="3"/>
  <c r="X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B11" i="3"/>
  <c r="AF4" i="3"/>
  <c r="A3" i="3"/>
  <c r="AN8" i="3"/>
  <c r="AM9" i="3"/>
  <c r="AM10" i="3"/>
  <c r="AM8" i="3"/>
  <c r="AL9" i="3"/>
  <c r="AL10" i="3"/>
  <c r="AL8" i="3"/>
  <c r="F4" i="3"/>
  <c r="C34" i="1"/>
  <c r="F1" i="2"/>
  <c r="AM11" i="3" l="1"/>
  <c r="AL1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Livia</author>
  </authors>
  <commentList>
    <comment ref="O109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ФС № 3/ 10.11.2020г.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12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ФС № 3/ 10.11.2020г.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65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ФС № 3/ 29.11.2021г.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67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204"/>
          </rPr>
          <t>ФС № 3/ 29.11.2021г.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75" authorId="0" shapeId="0" xr:uid="{00000000-0006-0000-0100-000005000000}">
      <text>
        <r>
          <rPr>
            <b/>
            <sz val="9"/>
            <color indexed="81"/>
            <rFont val="Tahoma"/>
            <family val="2"/>
            <charset val="204"/>
          </rPr>
          <t>ФС № 3/ 29.11.2021г.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<sst xmlns="http://schemas.openxmlformats.org/spreadsheetml/2006/main" count="1217" uniqueCount="364">
  <si>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</si>
  <si>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</si>
  <si>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</si>
  <si>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</si>
  <si>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</si>
  <si>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</si>
  <si>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</si>
  <si>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</si>
  <si>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</si>
  <si>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</si>
  <si>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</si>
  <si>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</si>
  <si>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</si>
  <si>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</si>
  <si>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</si>
  <si>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</si>
  <si>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</si>
  <si>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</si>
  <si>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</si>
  <si>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</si>
  <si>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</si>
  <si>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</si>
  <si>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</si>
  <si>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</si>
  <si>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</si>
  <si>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</si>
  <si>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6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</si>
  <si>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</si>
  <si>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</si>
  <si>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</si>
  <si>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</si>
  <si>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</si>
  <si>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</si>
  <si>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</si>
  <si>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</si>
  <si>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</si>
  <si>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</si>
  <si>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</si>
  <si>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</si>
  <si>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Дипломиране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</si>
  <si>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</si>
  <si>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</si>
  <si>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</si>
  <si>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</si>
  <si>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</si>
  <si>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</si>
  <si>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</si>
  <si>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</si>
  <si>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</si>
  <si>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</si>
  <si>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</si>
  <si>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</si>
  <si>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</si>
  <si>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</si>
  <si>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</si>
  <si>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</si>
  <si>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</si>
  <si>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</si>
  <si>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</si>
  <si>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</si>
  <si>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</si>
  <si>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</si>
  <si>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</si>
  <si>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</si>
  <si>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</si>
  <si>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</si>
  <si>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</si>
  <si>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</si>
  <si>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</si>
  <si>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</si>
  <si>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</si>
  <si>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</si>
  <si>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</si>
  <si>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</si>
  <si>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</si>
  <si>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</si>
  <si>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</si>
  <si>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</si>
  <si>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</si>
  <si>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</si>
  <si>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</si>
  <si>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</si>
  <si>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</si>
  <si>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</si>
  <si>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</si>
  <si>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</si>
  <si>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</si>
  <si>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</si>
  <si>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</si>
  <si>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</si>
  <si>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</si>
  <si>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</si>
  <si>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</si>
  <si>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</si>
  <si>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</si>
  <si>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</si>
  <si>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</si>
  <si>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</si>
  <si>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</si>
  <si>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</si>
  <si>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</si>
  <si>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</si>
  <si>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</si>
  <si>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</si>
  <si>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</si>
  <si>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</si>
  <si>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</si>
  <si>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</si>
  <si>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</si>
  <si>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</si>
  <si>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</si>
  <si>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</si>
  <si>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</si>
  <si>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</si>
  <si>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</si>
  <si>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</si>
  <si>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</si>
  <si>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</si>
  <si>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</si>
  <si>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</si>
  <si>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</si>
  <si>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</si>
  <si>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</si>
  <si>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</si>
  <si>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</si>
  <si>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</si>
  <si>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</si>
  <si>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</si>
  <si>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</si>
  <si>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</si>
  <si>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</si>
  <si>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</si>
  <si>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</si>
  <si>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</si>
  <si>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</si>
  <si>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</si>
  <si>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</si>
  <si>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</si>
  <si>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</si>
  <si>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</si>
  <si>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№   ...................  /  ..................................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</si>
  <si>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</si>
  <si>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</si>
  <si>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t>натовареност (ч.)</t>
  </si>
  <si>
    <t>Наименование на практиката / курсовата работа</t>
  </si>
  <si>
    <t>К</t>
  </si>
  <si>
    <t>Н</t>
  </si>
  <si>
    <t>А</t>
  </si>
  <si>
    <t>Южна, Източна и Югоизточна Азия</t>
  </si>
  <si>
    <t>Изтоковед - Южна, Източна и Югоизточна Азия</t>
  </si>
  <si>
    <t>В края на обучението си студентите са в състояние да се ориентират в специфичната за региона обществено-политическа, геополитическа и икономическа проблематика. Те познават културните специфики, историческото наследство и културните традиции на страните, които са избрали да изучават. Тъй като културната компетентност е немислима без определена степен на владеене на съответния език, те имат базови комуникативни компетенции и могат да ползват литература на два от важните за региона езици. Същевременно те са способни да разбират, анализират и тълкуват документи, издадени от международните финансови институции (Световна Банка, МВФ), от правителствата, от междуправителствени и неправителствени организации.</t>
  </si>
  <si>
    <t>З</t>
  </si>
  <si>
    <t>И</t>
  </si>
  <si>
    <t>2+1</t>
  </si>
  <si>
    <t>2+0</t>
  </si>
  <si>
    <t>Увод в микро и макро-икономиката</t>
  </si>
  <si>
    <t>Основи на политологията</t>
  </si>
  <si>
    <t>Задължителни общи дисциплини</t>
  </si>
  <si>
    <t>3+0</t>
  </si>
  <si>
    <t>Първи задължително-избираем модул Индия</t>
  </si>
  <si>
    <t>Практически хинди, I част</t>
  </si>
  <si>
    <t>0+8</t>
  </si>
  <si>
    <t>Първи задължително-избираем модул Корея</t>
  </si>
  <si>
    <t>Практически корейски, I част</t>
  </si>
  <si>
    <t>Първи заддължително-избираем модул Китай</t>
  </si>
  <si>
    <t>Практически китайски, I част</t>
  </si>
  <si>
    <t>Първи заддължително-избираем модул Япония</t>
  </si>
  <si>
    <t>Практически японски, I част</t>
  </si>
  <si>
    <t>Икономически системи на Източна Азия</t>
  </si>
  <si>
    <t>Международни отношения в Южна и Източна Азия</t>
  </si>
  <si>
    <t>Практически хинди, II част</t>
  </si>
  <si>
    <t>Съвременната индийска култура между традицията и модерността</t>
  </si>
  <si>
    <t>4+0</t>
  </si>
  <si>
    <t>Практически корейски, II част</t>
  </si>
  <si>
    <t>Корейско странознание</t>
  </si>
  <si>
    <t>Първи задължително-избираем модул Китай</t>
  </si>
  <si>
    <t>Практически китайски, II част</t>
  </si>
  <si>
    <t>Странознание на Китай</t>
  </si>
  <si>
    <t>Първи задължително-избираем модул Япония</t>
  </si>
  <si>
    <t>Практически японски, II част</t>
  </si>
  <si>
    <t>Странознание на Япония</t>
  </si>
  <si>
    <t>Практически хинди, III част</t>
  </si>
  <si>
    <t>Странознание на Индия</t>
  </si>
  <si>
    <t>Практически корейски, III част</t>
  </si>
  <si>
    <t>Корейската култура</t>
  </si>
  <si>
    <t>Практически китайски, III част</t>
  </si>
  <si>
    <t>Китайска култура - традиция и съвременност</t>
  </si>
  <si>
    <t>Практически японски, III част</t>
  </si>
  <si>
    <t>Култура на Япония - традиции и съвременност</t>
  </si>
  <si>
    <t>Практически хинди, IV част</t>
  </si>
  <si>
    <t>0+4</t>
  </si>
  <si>
    <t>Религия и общество - индийският казус</t>
  </si>
  <si>
    <t>1+2</t>
  </si>
  <si>
    <t>Втори задължително-избираем модул Индия</t>
  </si>
  <si>
    <t>Практически хинди (втори език), I част</t>
  </si>
  <si>
    <t>Практически корейски, IV част</t>
  </si>
  <si>
    <t>Държавно-правно и политическо устройство на Република Корея</t>
  </si>
  <si>
    <t>Втори задължително-избираем модул Корея</t>
  </si>
  <si>
    <t>Практически корейски (втори език), I част</t>
  </si>
  <si>
    <t>Практически китайски, IV част</t>
  </si>
  <si>
    <t>Съвременен Китай</t>
  </si>
  <si>
    <t>3+1</t>
  </si>
  <si>
    <t>Втори задължително-избираем модул Китай</t>
  </si>
  <si>
    <t>Практически китайски (втори език), I част</t>
  </si>
  <si>
    <t>Практически японски, IV част</t>
  </si>
  <si>
    <t>Япония - технологично и иновационно развитие</t>
  </si>
  <si>
    <t>Практически японски (втори език), I част</t>
  </si>
  <si>
    <t>Втори задължително-избираем модул Япония</t>
  </si>
  <si>
    <t>Японски език и общество</t>
  </si>
  <si>
    <t>Втори задължително-избираем модул Югоизточна Азия</t>
  </si>
  <si>
    <t>Практически виетнамски (втори език), I част</t>
  </si>
  <si>
    <t xml:space="preserve">Съвременна история на Югоизточна Азия </t>
  </si>
  <si>
    <t>Практически хинди, V част</t>
  </si>
  <si>
    <t>Нова история на Индия</t>
  </si>
  <si>
    <t>Практически хинди (втори език), II част</t>
  </si>
  <si>
    <t>Практически корейски, V част</t>
  </si>
  <si>
    <t>Социополитически и културни тенденции в КНДР</t>
  </si>
  <si>
    <t>Практически корейски (втори език), II част</t>
  </si>
  <si>
    <t>Практически китайски, V част</t>
  </si>
  <si>
    <t>Нова история на Китай</t>
  </si>
  <si>
    <t>Практически китайски (втори език), II част</t>
  </si>
  <si>
    <t>Практически японски, V част</t>
  </si>
  <si>
    <t>Държавно и политическо устройство на Япония</t>
  </si>
  <si>
    <t>Практически японски (втори език), II част</t>
  </si>
  <si>
    <t>История на Япония</t>
  </si>
  <si>
    <t>Практически виетнамски (втори език), II част</t>
  </si>
  <si>
    <t>Виетнамска цивилизация</t>
  </si>
  <si>
    <t>Практически хинди, VI част</t>
  </si>
  <si>
    <t>Индия и Пакистан</t>
  </si>
  <si>
    <t>Практически хинди (втори език), III част</t>
  </si>
  <si>
    <t>Практически корейски, VI част</t>
  </si>
  <si>
    <t xml:space="preserve">Съвременно корейско общество </t>
  </si>
  <si>
    <t>2+2</t>
  </si>
  <si>
    <t>Практически корейски (втори език), III част</t>
  </si>
  <si>
    <t>Практически китайски, VI част</t>
  </si>
  <si>
    <t>Китай, Европа и САЩ</t>
  </si>
  <si>
    <t>Практически китайски (втори език), III част</t>
  </si>
  <si>
    <t>Практически японски, VI част</t>
  </si>
  <si>
    <t>Япония и съвременния свят</t>
  </si>
  <si>
    <t>Практически японски (втори език), III част</t>
  </si>
  <si>
    <t>Японско управление</t>
  </si>
  <si>
    <t>Практически виетнамски (втори език), III част</t>
  </si>
  <si>
    <t>Съвременно виетнамско общество - традиции и динамики</t>
  </si>
  <si>
    <t>Практически хинди, VII част</t>
  </si>
  <si>
    <t>0+2</t>
  </si>
  <si>
    <t>Практически хинди (втори език), IV част</t>
  </si>
  <si>
    <t>Практически корейски, VII част</t>
  </si>
  <si>
    <t>Практически корейски (втори език), IV част</t>
  </si>
  <si>
    <t>Практически китайски, VII част</t>
  </si>
  <si>
    <t>Практически китайски (втори език), IV част</t>
  </si>
  <si>
    <t>Практически японски, VII част</t>
  </si>
  <si>
    <t>Практически японски (втори език), IV част</t>
  </si>
  <si>
    <t>Практически виетнамски (втори език), IV част</t>
  </si>
  <si>
    <t>История на азиатския театър, I част</t>
  </si>
  <si>
    <t>История на азиатския театър, II част</t>
  </si>
  <si>
    <t>Индонезийски език, I част</t>
  </si>
  <si>
    <t xml:space="preserve">Индонезийски език, II част </t>
  </si>
  <si>
    <t>Индонезийски език, III част</t>
  </si>
  <si>
    <t>Индонезийски език, IV част</t>
  </si>
  <si>
    <t>Увод в класическия китайски език, I част</t>
  </si>
  <si>
    <t>Увод в класическия китайски език, II част</t>
  </si>
  <si>
    <t>14</t>
  </si>
  <si>
    <t>15</t>
  </si>
  <si>
    <t>16</t>
  </si>
  <si>
    <t xml:space="preserve">Икономика на Виетнам </t>
  </si>
  <si>
    <t>17</t>
  </si>
  <si>
    <t>Виетнам в българската външна политика</t>
  </si>
  <si>
    <t>Митове и легенди на Виетнам</t>
  </si>
  <si>
    <t>Защита на дипломна работа</t>
  </si>
  <si>
    <t>Стаж в медиите, МВнР, държавни институции и неправителствени организации и частни компании, чиято дейност е свързана с Южна, Източна и Югоизточна Азия.</t>
  </si>
  <si>
    <t>Следните задължителни дисциплини включват курсова работа, кредитите за която са включени в общия брой кредити, посочен по-горе:</t>
  </si>
  <si>
    <t>Следните избираеми дисциплини включват курсова работа, кредитите за която са включени в общия брой кредити, посочен по-горе:</t>
  </si>
  <si>
    <t>Политически системи в Южна  и Югоизточна Азия</t>
  </si>
  <si>
    <t>Стопанска история на Южна, Източна и Югоизточна Азия</t>
  </si>
  <si>
    <t>Политически системи в Източна Азия</t>
  </si>
  <si>
    <t xml:space="preserve">Религии и философски системи на Южна и Източна Азия, I част </t>
  </si>
  <si>
    <t>Визуална култура на Източна Азия</t>
  </si>
  <si>
    <t>Икономически системи на Южна и Югоизточна Азия</t>
  </si>
  <si>
    <t>Религии и философски системи на Южна и Източна Азия, II част</t>
  </si>
  <si>
    <t>семестър</t>
  </si>
  <si>
    <t>6, 8</t>
  </si>
  <si>
    <t>0</t>
  </si>
  <si>
    <t>1,2,3,4,5,6,7,8</t>
  </si>
  <si>
    <t>Ф</t>
  </si>
  <si>
    <t>1+1</t>
  </si>
  <si>
    <t>и</t>
  </si>
  <si>
    <t>ки</t>
  </si>
  <si>
    <t>то</t>
  </si>
  <si>
    <t>юли</t>
  </si>
  <si>
    <t>септември</t>
  </si>
  <si>
    <t>(проф. д-р Мадлен Данова)</t>
  </si>
  <si>
    <t>23</t>
  </si>
  <si>
    <t>31</t>
  </si>
  <si>
    <t>29</t>
  </si>
  <si>
    <t>47</t>
  </si>
  <si>
    <t>45</t>
  </si>
  <si>
    <t>63</t>
  </si>
  <si>
    <t>65</t>
  </si>
  <si>
    <t>69</t>
  </si>
  <si>
    <t>81</t>
  </si>
  <si>
    <t>83</t>
  </si>
  <si>
    <r>
      <t xml:space="preserve">Курсът на обучение започва с общи дисциплини, които запознават студентите с икономическата, политическата и културната история на целия регион, като същевременно усвояват базови познания за основни понятия и постулати в икономическия и политологическия анализ и историята на международните отношения. В началото на втория семестър те избират своя първи модул (Индия, Япония, Китай, Корея), започват интензивно да усвояват съотвения език и да трупат специфична информация за страната и нейната култура, икономика, нова история и обществени процеси. През петия семестър се наслагва и втори избираем модул, различен от първия (Индия, Япония, Китай, Корея и </t>
    </r>
    <r>
      <rPr>
        <sz val="11"/>
        <color indexed="8"/>
        <rFont val="Arial"/>
        <family val="2"/>
        <charset val="204"/>
      </rPr>
      <t>Ю</t>
    </r>
    <r>
      <rPr>
        <sz val="11"/>
        <color indexed="8"/>
        <rFont val="Arial"/>
        <family val="2"/>
      </rPr>
      <t>гоизточна Азия), като от този момент нататък натовареността е равномерно разпределена между двата модула – както по отношение на езиковото обучение, така и на теоретичните дисциплини. През седмия семестър е включен задължителен стаж в медиите, в държавни институции и неправителствени организации и частни компании, чиято дейност е свързана с този регион на света. Обучението завършва с подготовката и защитата на дипломна работа по един от двата избрани модула.</t>
    </r>
  </si>
  <si>
    <r>
      <t xml:space="preserve">Гъвкавостта на модулния принцип създава отвореност към широк кръг от възможности по отношение на професионалната реализация на завършилите бакалаври. В съответствие с избраната комбинация техните умения могат да намерят приложение в свързани с тези страни отдели на правителствени и неправителствени организации, на журналистическото поприще и в света на реалната икономика в работата на фирми, работещи и търгуващи с тази част на света, или в </t>
    </r>
    <r>
      <rPr>
        <sz val="11"/>
        <color indexed="8"/>
        <rFont val="Arial"/>
        <family val="2"/>
        <charset val="204"/>
      </rPr>
      <t>И</t>
    </r>
    <r>
      <rPr>
        <sz val="11"/>
        <color indexed="8"/>
        <rFont val="Arial"/>
        <family val="2"/>
      </rPr>
      <t xml:space="preserve">зточни компании, търсещи възможности за инвестиции в България и в Европа като цяло. Броят на такива компании през следващите години неминуемо ще нараства, поради интензивното развитие на региона и отварянето му към света. Стажът, предвиден за последния, осми семестър, има за цел да подготви реализацията на студентите на пазара на труда. Същевременно те могат да задълбочат и специализират познанията си в магистърските програми на съответните специалности на Центъра за източни езици и култури (без изискването за подготвителна година, което важи за завършилите външни бакалавърски програми), или да продължат образованието си в сферите на международните отношения, икономиката или политологията. </t>
    </r>
  </si>
  <si>
    <t>3,5,7</t>
  </si>
  <si>
    <t>Творческа лаборатория – език и музика, І част</t>
  </si>
  <si>
    <t xml:space="preserve">Творческа лаборатория – език и музика, ІІ част </t>
  </si>
  <si>
    <t xml:space="preserve">Творческа лаборатория – език и музика, ІІІ част </t>
  </si>
  <si>
    <t xml:space="preserve">Творческа лаборатория – език и музика, ІV част </t>
  </si>
  <si>
    <t xml:space="preserve">Международни отношения на Виетнам </t>
  </si>
  <si>
    <t xml:space="preserve">Шинто в Япония и шаманизъм в Корея -  културна и национална идентичност (От началото на ХХ век до наши дни) </t>
  </si>
  <si>
    <t>5,6,7,8</t>
  </si>
  <si>
    <t>Модул „Филология и бизнес“</t>
  </si>
  <si>
    <t>Бизнес модели в аутсорсинг индустрията</t>
  </si>
  <si>
    <t>3-8</t>
  </si>
  <si>
    <t> 15</t>
  </si>
  <si>
    <t>КИ</t>
  </si>
  <si>
    <t>Търсене на бизнес информация в интернет</t>
  </si>
  <si>
    <t>Умения за резюмиране и синтез на икономически данни</t>
  </si>
  <si>
    <t>Основи на бизнеса</t>
  </si>
  <si>
    <t>Ключовете към професионалния успех – умения, които е ценно да придобием и развиваме</t>
  </si>
  <si>
    <t>2,4,6,8</t>
  </si>
  <si>
    <t>Китай - език и култура</t>
  </si>
  <si>
    <t>Традиционна култура на Китай</t>
  </si>
  <si>
    <t>История на Индонезия</t>
  </si>
  <si>
    <t>4,6,8</t>
  </si>
  <si>
    <t>Увод в граматиката на китайския публицистичен текст</t>
  </si>
  <si>
    <t>18</t>
  </si>
  <si>
    <t>19</t>
  </si>
  <si>
    <t>20</t>
  </si>
  <si>
    <t>21</t>
  </si>
  <si>
    <t>22</t>
  </si>
  <si>
    <t>24</t>
  </si>
  <si>
    <t>25</t>
  </si>
  <si>
    <t>1,3,5</t>
  </si>
  <si>
    <t>2,4,6</t>
  </si>
  <si>
    <t>Шаманският религиозен опит в Тибет, Южна и Югоизточна Азия</t>
  </si>
  <si>
    <t>26</t>
  </si>
  <si>
    <t xml:space="preserve">Отношения между половете в съвременна Япония </t>
  </si>
  <si>
    <t>27</t>
  </si>
  <si>
    <t xml:space="preserve">Подготовка за сертификат за владеене на корейски език, II част </t>
  </si>
  <si>
    <r>
      <t xml:space="preserve">Програмата има за цел </t>
    </r>
    <r>
      <rPr>
        <sz val="11"/>
        <color indexed="8"/>
        <rFont val="Arial"/>
        <family val="2"/>
        <charset val="204"/>
      </rPr>
      <t>д</t>
    </r>
    <r>
      <rPr>
        <sz val="11"/>
        <color indexed="8"/>
        <rFont val="Arial"/>
        <family val="2"/>
      </rPr>
      <t xml:space="preserve">а запознае с езиците, културите, икономическите и политическите системи в един от най-бързо развиващите се региони в света. В този смисъл тя предлага набор от знания и комплексен научен инструментариум, които студентите използват за разбирането и тълкуването на съвременните процеси и предизвикателствата, пред които обществата на </t>
    </r>
    <r>
      <rPr>
        <sz val="11"/>
        <color indexed="8"/>
        <rFont val="Arial"/>
        <family val="2"/>
        <charset val="204"/>
      </rPr>
      <t>Ю</t>
    </r>
    <r>
      <rPr>
        <sz val="11"/>
        <color indexed="8"/>
        <rFont val="Arial"/>
        <family val="2"/>
      </rPr>
      <t xml:space="preserve">жна, </t>
    </r>
    <r>
      <rPr>
        <sz val="11"/>
        <color indexed="8"/>
        <rFont val="Arial"/>
        <family val="2"/>
        <charset val="204"/>
      </rPr>
      <t>И</t>
    </r>
    <r>
      <rPr>
        <sz val="11"/>
        <color indexed="8"/>
        <rFont val="Arial"/>
        <family val="2"/>
      </rPr>
      <t xml:space="preserve">зточна и </t>
    </r>
    <r>
      <rPr>
        <sz val="11"/>
        <color indexed="8"/>
        <rFont val="Arial"/>
        <family val="2"/>
        <charset val="204"/>
      </rPr>
      <t>Ю</t>
    </r>
    <r>
      <rPr>
        <sz val="11"/>
        <color indexed="8"/>
        <rFont val="Arial"/>
        <family val="2"/>
      </rPr>
      <t>гоизточна Азия са изправени днес. Съответно, тя е предназначена за млади хора, които свързват професионалната си реализация в най-широк смисъл именно с този регион на света. Фокусът е върху модерността, а историческите дисциплини подхранват и обслужват разбирането на съвременните процеси. Програмата дава широк спектър от знания за региона в съответствие с индивидуалния избор на обучаваните – един основен и един допълнителен модул, които конкретизират езиците и културите, към които те се насочват. Същевременно регионално-специфичната информация се надгражда върху общи познания за основни понятия от макро и микроикономиката, историята на политическите системи и международните отношения. 
Основният модул (Индия, Китай, Япония, Корея) започва от втория семестър и тежестта му е равномерно разпределена между интензивно обучение по съответния език и дисциплини, запознаващи с историята, икономиката, културата и обществото на съответната страна/регион. От пети семестър нататък към този първи модул се добавя и различен от него втори (Индия, Китай, Япония, Корея, Югоизточна Азия). От този момент насетне до последния осми семестър натовареността е равномерно разпр</t>
    </r>
    <r>
      <rPr>
        <sz val="11"/>
        <color indexed="8"/>
        <rFont val="Arial"/>
        <family val="2"/>
        <charset val="204"/>
      </rPr>
      <t>е</t>
    </r>
    <r>
      <rPr>
        <sz val="11"/>
        <color indexed="8"/>
        <rFont val="Arial"/>
        <family val="2"/>
      </rPr>
      <t>д</t>
    </r>
    <r>
      <rPr>
        <sz val="11"/>
        <color indexed="8"/>
        <rFont val="Arial"/>
        <family val="2"/>
        <charset val="204"/>
      </rPr>
      <t>е</t>
    </r>
    <r>
      <rPr>
        <sz val="11"/>
        <color indexed="8"/>
        <rFont val="Arial"/>
        <family val="2"/>
      </rPr>
      <t>лена между двата модула. 
Студентите се разпределят в модулите по равно на квотен принцип въз основа на изразено предпочитание и успех.</t>
    </r>
  </si>
  <si>
    <r>
      <t xml:space="preserve">Избираеми дисциплини </t>
    </r>
    <r>
      <rPr>
        <i/>
        <sz val="10"/>
        <color theme="1"/>
        <rFont val="Arial"/>
        <family val="2"/>
        <charset val="204"/>
      </rPr>
      <t>– избраните дисциплини трябва да носят минимум 45 кредита (1-ви семестър - 4 кредита; 2-ри семестър – 4 кредита; 3-ти семестър – 4 кредита, четвърти семестър - 13 кредита, пети семестър - 6 кредита, щести семестър - 6 кредита, седми дсеместър - 6 кредита, осми семестър - 2 кредита)</t>
    </r>
  </si>
  <si>
    <r>
      <t xml:space="preserve">Факултативни дисциплини – </t>
    </r>
    <r>
      <rPr>
        <i/>
        <sz val="9"/>
        <color theme="1"/>
        <rFont val="Arial"/>
        <family val="2"/>
        <charset val="204"/>
      </rPr>
      <t>минимум 0 кредита</t>
    </r>
  </si>
  <si>
    <t>Декан:</t>
  </si>
  <si>
    <t xml:space="preserve">за випуска, започнал през зимен/летен семестър на 2021/2022  уч. година </t>
  </si>
  <si>
    <t>Междукултурна комуникация (на английски)</t>
  </si>
  <si>
    <t>Свещени места във фолклора на Източна Азия</t>
  </si>
  <si>
    <t>1,3,5,7</t>
  </si>
  <si>
    <t>Учебният план е приет с решение на ФС № 9/11.05.2021 г.</t>
  </si>
  <si>
    <t>Учебният план е приет с решение на ФС №9/11.05.2021 г.</t>
  </si>
  <si>
    <t>Забележки:</t>
  </si>
  <si>
    <t>1. Избираеми дисциплини – избраните дисциплини трябва да носят минимум 45 кредита.
По правило студентите трябва да допълват кредитите от задължителните дисциплини до 30 на семестър с избираеми дисциплини. За избираеми могат да се считат дисциплини от  бакалавърските програми на Философския Факултет по социология,  политология, културология и европеистика, а също така и дисциплини от бакалавърските програми по индология, китаистика, кореистика, японистика, арабистика, иранистика, арменистика,  тюркология, английска филология, френска филология,  немска филология и испанска филология към ФКНФ. Студентите могат също така да избират дисциплини от други модули на ЮИЮА.  През четвъртия семестър девет кредита задължително трябва да бъдат набавени от курсове в съответстващите на избрания първи модул бакалавърски програми (т.е. в специалностите, съответно, индология, китаистика, кореистика, японистика).</t>
  </si>
  <si>
    <t>2. Избираемите дисциплини, за които са посочени повече от един семестър, могат да бъдат предлагани в два последователни семестъра, но се провеждат само еднократно в рамките на академичната година.</t>
  </si>
  <si>
    <t xml:space="preserve">Отношения и обмен между Европа и Азия </t>
  </si>
  <si>
    <t xml:space="preserve">Практически индонезийски език – през текстовете за индонезийска култура </t>
  </si>
  <si>
    <t>3. Във връзка с обучението по Еразъм + успешно положените изпити се признават и се вписват в дипломата като избираеми интердисциплинарни дисциплини.</t>
  </si>
  <si>
    <t>Български език като чужд, І част</t>
  </si>
  <si>
    <t>Български език като чужд, ІІ част</t>
  </si>
  <si>
    <t>Български език като чужд, ІІІ част</t>
  </si>
  <si>
    <t xml:space="preserve">Български език като чужд, ІV част </t>
  </si>
  <si>
    <t>0+3</t>
  </si>
  <si>
    <t>Виетнамски език – през текстовете за виетнамска култура (*1)</t>
  </si>
  <si>
    <t>Яванска култура и цивилизация (*1)</t>
  </si>
  <si>
    <t>Подготовка за сертификат за владеене на корейски език, I част (*1)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</si>
</sst>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name val="Arial"/>
      <family val="2"/>
      <charset val="204"/>
    </font>
    <font>
      <sz val="8"/>
      <name val="Arial Narrow"/>
      <family val="2"/>
    </font>
    <font>
      <sz val="10"/>
      <name val="Arial"/>
      <family val="2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7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1"/>
      <color theme="1"/>
      <name val="Arial Narrow"/>
      <family val="2"/>
    </font>
    <font>
      <sz val="9"/>
      <color theme="1"/>
      <name val="Arial"/>
      <family val="2"/>
      <charset val="204"/>
    </font>
    <font>
      <b/>
      <sz val="11"/>
      <color theme="1"/>
      <name val="Arial"/>
      <family val="2"/>
    </font>
    <font>
      <b/>
      <sz val="9"/>
      <color theme="1"/>
      <name val="Arial"/>
      <family val="2"/>
      <charset val="204"/>
    </font>
    <font>
      <sz val="10"/>
      <color theme="1"/>
      <name val="Arial"/>
      <family val="2"/>
    </font>
    <font>
      <b/>
      <sz val="11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91">
    <xf numFmtId="0" fontId="0" fillId="0" borderId="0" xfId="0"/>
    <xf numFmtId="0" fontId="0" fillId="0" borderId="0" xfId="0" applyProtection="1">
      <protection locked="0"/>
    </xf>
    <xf numFmtId="0" fontId="10" fillId="0" borderId="11" xfId="0" applyFont="1" applyBorder="1" applyAlignment="1" applyProtection="1">
      <alignment wrapText="1"/>
      <protection hidden="1"/>
    </xf>
    <xf numFmtId="0" fontId="10" fillId="0" borderId="12" xfId="0" applyFont="1" applyBorder="1" applyAlignment="1" applyProtection="1">
      <alignment wrapText="1"/>
      <protection hidden="1"/>
    </xf>
    <xf numFmtId="0" fontId="29" fillId="0" borderId="12" xfId="0" applyFont="1" applyBorder="1" applyAlignment="1" applyProtection="1">
      <alignment wrapText="1"/>
      <protection hidden="1"/>
    </xf>
    <xf numFmtId="0" fontId="29" fillId="0" borderId="13" xfId="0" applyFont="1" applyBorder="1" applyAlignment="1" applyProtection="1">
      <alignment wrapText="1"/>
      <protection hidden="1"/>
    </xf>
    <xf numFmtId="0" fontId="10" fillId="0" borderId="14" xfId="0" applyFont="1" applyBorder="1" applyAlignment="1" applyProtection="1">
      <alignment wrapText="1"/>
      <protection hidden="1"/>
    </xf>
    <xf numFmtId="0" fontId="10" fillId="0" borderId="0" xfId="0" applyFont="1" applyBorder="1" applyAlignment="1" applyProtection="1">
      <alignment wrapText="1"/>
      <protection hidden="1"/>
    </xf>
    <xf numFmtId="0" fontId="11" fillId="0" borderId="0" xfId="0" applyFont="1" applyBorder="1" applyAlignment="1" applyProtection="1">
      <alignment wrapText="1"/>
      <protection hidden="1"/>
    </xf>
    <xf numFmtId="0" fontId="11" fillId="0" borderId="15" xfId="0" applyFont="1" applyBorder="1" applyAlignment="1" applyProtection="1">
      <alignment wrapText="1"/>
      <protection hidden="1"/>
    </xf>
    <xf numFmtId="0" fontId="29" fillId="0" borderId="0" xfId="0" applyFont="1" applyBorder="1" applyAlignment="1" applyProtection="1">
      <alignment wrapText="1"/>
      <protection hidden="1"/>
    </xf>
    <xf numFmtId="0" fontId="29" fillId="0" borderId="15" xfId="0" applyFont="1" applyBorder="1" applyAlignment="1" applyProtection="1">
      <alignment wrapText="1"/>
      <protection hidden="1"/>
    </xf>
    <xf numFmtId="0" fontId="13" fillId="0" borderId="0" xfId="0" applyFont="1" applyBorder="1" applyAlignment="1" applyProtection="1">
      <alignment wrapText="1"/>
      <protection hidden="1"/>
    </xf>
    <xf numFmtId="0" fontId="13" fillId="0" borderId="15" xfId="0" applyFont="1" applyBorder="1" applyAlignment="1" applyProtection="1">
      <alignment wrapText="1"/>
      <protection hidden="1"/>
    </xf>
    <xf numFmtId="0" fontId="10" fillId="0" borderId="10" xfId="0" applyFont="1" applyBorder="1" applyAlignment="1" applyProtection="1">
      <alignment wrapText="1"/>
      <protection hidden="1"/>
    </xf>
    <xf numFmtId="0" fontId="10" fillId="0" borderId="16" xfId="0" applyFont="1" applyBorder="1" applyAlignment="1" applyProtection="1">
      <alignment wrapText="1"/>
      <protection hidden="1"/>
    </xf>
    <xf numFmtId="0" fontId="29" fillId="0" borderId="16" xfId="0" applyFont="1" applyBorder="1" applyAlignment="1" applyProtection="1">
      <alignment wrapText="1"/>
      <protection hidden="1"/>
    </xf>
    <xf numFmtId="0" fontId="29" fillId="0" borderId="9" xfId="0" applyFont="1" applyBorder="1" applyAlignment="1" applyProtection="1">
      <alignment wrapText="1"/>
      <protection hidden="1"/>
    </xf>
    <xf numFmtId="0" fontId="15" fillId="0" borderId="11" xfId="0" applyFont="1" applyBorder="1" applyAlignment="1" applyProtection="1">
      <alignment wrapText="1"/>
      <protection hidden="1"/>
    </xf>
    <xf numFmtId="0" fontId="15" fillId="0" borderId="12" xfId="0" applyFont="1" applyBorder="1" applyAlignment="1" applyProtection="1">
      <alignment wrapText="1"/>
      <protection hidden="1"/>
    </xf>
    <xf numFmtId="0" fontId="30" fillId="0" borderId="12" xfId="0" applyFont="1" applyBorder="1" applyAlignment="1" applyProtection="1">
      <alignment wrapText="1"/>
      <protection hidden="1"/>
    </xf>
    <xf numFmtId="0" fontId="30" fillId="0" borderId="13" xfId="0" applyFont="1" applyBorder="1" applyAlignment="1" applyProtection="1">
      <alignment wrapText="1"/>
      <protection hidden="1"/>
    </xf>
    <xf numFmtId="0" fontId="15" fillId="0" borderId="14" xfId="0" applyFont="1" applyBorder="1" applyAlignment="1" applyProtection="1">
      <alignment wrapText="1"/>
      <protection hidden="1"/>
    </xf>
    <xf numFmtId="0" fontId="15" fillId="0" borderId="0" xfId="0" applyFont="1" applyBorder="1" applyAlignment="1" applyProtection="1">
      <alignment wrapText="1"/>
      <protection hidden="1"/>
    </xf>
    <xf numFmtId="0" fontId="30" fillId="0" borderId="0" xfId="0" applyFont="1" applyBorder="1" applyAlignment="1" applyProtection="1">
      <alignment wrapText="1"/>
      <protection hidden="1"/>
    </xf>
    <xf numFmtId="0" fontId="30" fillId="0" borderId="15" xfId="0" applyFont="1" applyBorder="1" applyAlignment="1" applyProtection="1">
      <alignment wrapText="1"/>
      <protection hidden="1"/>
    </xf>
    <xf numFmtId="0" fontId="15" fillId="0" borderId="10" xfId="0" applyFont="1" applyBorder="1" applyAlignment="1" applyProtection="1">
      <alignment wrapText="1"/>
      <protection hidden="1"/>
    </xf>
    <xf numFmtId="0" fontId="15" fillId="0" borderId="16" xfId="0" applyFont="1" applyBorder="1" applyAlignment="1" applyProtection="1">
      <alignment wrapText="1"/>
      <protection hidden="1"/>
    </xf>
    <xf numFmtId="0" fontId="15" fillId="0" borderId="14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30" fillId="0" borderId="0" xfId="0" applyFont="1" applyBorder="1" applyAlignment="1">
      <alignment wrapText="1"/>
    </xf>
    <xf numFmtId="0" fontId="30" fillId="0" borderId="15" xfId="0" applyFont="1" applyBorder="1" applyAlignment="1">
      <alignment wrapText="1"/>
    </xf>
    <xf numFmtId="0" fontId="15" fillId="0" borderId="12" xfId="0" applyFont="1" applyBorder="1" applyAlignment="1">
      <alignment wrapText="1"/>
    </xf>
    <xf numFmtId="0" fontId="30" fillId="0" borderId="12" xfId="0" applyFont="1" applyBorder="1" applyAlignment="1">
      <alignment wrapText="1"/>
    </xf>
    <xf numFmtId="0" fontId="30" fillId="0" borderId="13" xfId="0" applyFont="1" applyBorder="1" applyAlignment="1">
      <alignment wrapText="1"/>
    </xf>
    <xf numFmtId="0" fontId="18" fillId="0" borderId="0" xfId="0" applyFont="1" applyAlignment="1">
      <alignment vertical="center"/>
    </xf>
    <xf numFmtId="0" fontId="10" fillId="0" borderId="0" xfId="0" applyFont="1"/>
    <xf numFmtId="0" fontId="29" fillId="0" borderId="0" xfId="0" applyFont="1"/>
    <xf numFmtId="0" fontId="10" fillId="0" borderId="0" xfId="0" applyFont="1" applyProtection="1">
      <protection locked="0"/>
    </xf>
    <xf numFmtId="0" fontId="29" fillId="0" borderId="0" xfId="0" applyFont="1" applyProtection="1">
      <protection locked="0"/>
    </xf>
    <xf numFmtId="0" fontId="31" fillId="0" borderId="17" xfId="0" applyFont="1" applyBorder="1" applyAlignment="1" applyProtection="1">
      <alignment horizontal="center" vertical="center" textRotation="90"/>
      <protection hidden="1"/>
    </xf>
    <xf numFmtId="0" fontId="31" fillId="0" borderId="18" xfId="0" applyFont="1" applyBorder="1" applyAlignment="1" applyProtection="1">
      <alignment horizontal="center" vertical="center" textRotation="90"/>
      <protection hidden="1"/>
    </xf>
    <xf numFmtId="0" fontId="32" fillId="0" borderId="2" xfId="0" applyFont="1" applyBorder="1" applyAlignment="1" applyProtection="1">
      <alignment horizontal="center" vertical="center" textRotation="90"/>
      <protection hidden="1"/>
    </xf>
    <xf numFmtId="0" fontId="32" fillId="0" borderId="19" xfId="0" applyFont="1" applyBorder="1" applyAlignment="1" applyProtection="1">
      <alignment horizontal="center" vertical="center" textRotation="90"/>
      <protection hidden="1"/>
    </xf>
    <xf numFmtId="0" fontId="32" fillId="0" borderId="20" xfId="0" applyFont="1" applyBorder="1" applyAlignment="1" applyProtection="1">
      <alignment horizontal="center" vertical="center" textRotation="90"/>
      <protection hidden="1"/>
    </xf>
    <xf numFmtId="0" fontId="32" fillId="0" borderId="3" xfId="0" applyFont="1" applyBorder="1" applyAlignment="1" applyProtection="1">
      <alignment horizontal="center" vertical="center" textRotation="90"/>
      <protection hidden="1"/>
    </xf>
    <xf numFmtId="0" fontId="32" fillId="0" borderId="21" xfId="0" applyFont="1" applyBorder="1" applyAlignment="1" applyProtection="1">
      <alignment horizontal="center" vertical="center" textRotation="90"/>
      <protection hidden="1"/>
    </xf>
    <xf numFmtId="0" fontId="32" fillId="0" borderId="22" xfId="0" applyFont="1" applyBorder="1" applyAlignment="1" applyProtection="1">
      <alignment horizontal="center" vertical="center" textRotation="90"/>
      <protection hidden="1"/>
    </xf>
    <xf numFmtId="0" fontId="32" fillId="0" borderId="23" xfId="0" applyFont="1" applyBorder="1" applyAlignment="1" applyProtection="1">
      <alignment horizontal="center" vertical="center" textRotation="90"/>
      <protection hidden="1"/>
    </xf>
    <xf numFmtId="0" fontId="32" fillId="0" borderId="24" xfId="0" applyFont="1" applyBorder="1" applyAlignment="1" applyProtection="1">
      <alignment horizontal="center" vertical="center" textRotation="90"/>
      <protection hidden="1"/>
    </xf>
    <xf numFmtId="0" fontId="32" fillId="0" borderId="2" xfId="0" applyFont="1" applyBorder="1" applyAlignment="1" applyProtection="1">
      <alignment horizontal="center" vertical="center"/>
      <protection locked="0"/>
    </xf>
    <xf numFmtId="0" fontId="32" fillId="0" borderId="19" xfId="0" applyFont="1" applyBorder="1" applyAlignment="1" applyProtection="1">
      <alignment horizontal="center" vertical="center"/>
      <protection locked="0"/>
    </xf>
    <xf numFmtId="0" fontId="32" fillId="0" borderId="25" xfId="0" applyFont="1" applyBorder="1" applyAlignment="1" applyProtection="1">
      <alignment horizontal="center" vertical="center"/>
      <protection locked="0"/>
    </xf>
    <xf numFmtId="0" fontId="32" fillId="0" borderId="3" xfId="0" applyFont="1" applyBorder="1" applyAlignment="1" applyProtection="1">
      <alignment horizontal="center" vertical="center"/>
      <protection locked="0"/>
    </xf>
    <xf numFmtId="0" fontId="32" fillId="0" borderId="21" xfId="0" applyFont="1" applyBorder="1" applyAlignment="1" applyProtection="1">
      <alignment horizontal="center" vertical="center"/>
      <protection locked="0"/>
    </xf>
    <xf numFmtId="0" fontId="32" fillId="0" borderId="26" xfId="0" applyFont="1" applyBorder="1" applyAlignment="1" applyProtection="1">
      <alignment horizontal="center" vertical="center"/>
      <protection locked="0"/>
    </xf>
    <xf numFmtId="0" fontId="32" fillId="0" borderId="22" xfId="0" applyFont="1" applyBorder="1" applyAlignment="1" applyProtection="1">
      <alignment horizontal="center" vertical="center"/>
      <protection locked="0"/>
    </xf>
    <xf numFmtId="0" fontId="32" fillId="0" borderId="23" xfId="0" applyFont="1" applyBorder="1" applyAlignment="1" applyProtection="1">
      <alignment horizontal="center" vertical="center"/>
      <protection locked="0"/>
    </xf>
    <xf numFmtId="0" fontId="32" fillId="0" borderId="11" xfId="0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26" fillId="0" borderId="5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6" fillId="0" borderId="21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textRotation="90" wrapText="1"/>
      <protection hidden="1"/>
    </xf>
    <xf numFmtId="0" fontId="8" fillId="0" borderId="28" xfId="0" applyFont="1" applyBorder="1" applyAlignment="1" applyProtection="1">
      <alignment horizontal="center" vertical="center" textRotation="90" wrapText="1"/>
      <protection hidden="1"/>
    </xf>
    <xf numFmtId="0" fontId="32" fillId="0" borderId="29" xfId="0" applyFont="1" applyBorder="1" applyAlignment="1" applyProtection="1">
      <alignment horizontal="center" vertical="center" textRotation="90"/>
      <protection hidden="1"/>
    </xf>
    <xf numFmtId="0" fontId="8" fillId="0" borderId="22" xfId="0" applyFont="1" applyBorder="1" applyAlignment="1" applyProtection="1">
      <alignment horizontal="center" vertical="center" textRotation="90" wrapText="1"/>
      <protection hidden="1"/>
    </xf>
    <xf numFmtId="0" fontId="8" fillId="0" borderId="23" xfId="0" applyFont="1" applyBorder="1" applyAlignment="1" applyProtection="1">
      <alignment horizontal="center" vertical="center" textRotation="90" wrapText="1"/>
      <protection hidden="1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27" fillId="0" borderId="0" xfId="0" applyFont="1" applyProtection="1">
      <protection locked="0"/>
    </xf>
    <xf numFmtId="0" fontId="4" fillId="0" borderId="21" xfId="0" applyFont="1" applyBorder="1" applyAlignment="1" applyProtection="1">
      <alignment horizontal="center" vertical="center" textRotation="90" wrapText="1"/>
      <protection hidden="1"/>
    </xf>
    <xf numFmtId="0" fontId="27" fillId="0" borderId="0" xfId="0" applyFont="1" applyProtection="1">
      <protection hidden="1"/>
    </xf>
    <xf numFmtId="49" fontId="22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23" xfId="0" applyFon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0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Fill="1" applyProtection="1">
      <protection locked="0"/>
    </xf>
    <xf numFmtId="0" fontId="27" fillId="0" borderId="23" xfId="0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27" fillId="0" borderId="0" xfId="0" applyFont="1" applyAlignment="1" applyProtection="1">
      <alignment vertical="center"/>
      <protection locked="0"/>
    </xf>
    <xf numFmtId="0" fontId="27" fillId="0" borderId="7" xfId="0" applyFont="1" applyBorder="1" applyAlignment="1" applyProtection="1">
      <alignment horizontal="center" vertical="center" wrapText="1"/>
      <protection locked="0"/>
    </xf>
    <xf numFmtId="0" fontId="33" fillId="0" borderId="33" xfId="0" applyFont="1" applyBorder="1" applyAlignment="1" applyProtection="1">
      <alignment horizontal="right" vertical="center" wrapText="1"/>
      <protection locked="0"/>
    </xf>
    <xf numFmtId="0" fontId="34" fillId="0" borderId="3" xfId="0" applyFont="1" applyBorder="1" applyAlignment="1" applyProtection="1">
      <alignment horizontal="center" vertical="center" textRotation="90" wrapText="1"/>
      <protection locked="0"/>
    </xf>
    <xf numFmtId="0" fontId="34" fillId="0" borderId="21" xfId="0" applyFont="1" applyBorder="1" applyAlignment="1" applyProtection="1">
      <alignment horizontal="center" vertical="center" wrapText="1"/>
      <protection locked="0"/>
    </xf>
    <xf numFmtId="0" fontId="34" fillId="0" borderId="3" xfId="0" applyFont="1" applyBorder="1" applyAlignment="1" applyProtection="1">
      <alignment horizontal="center" vertical="center" wrapText="1"/>
      <protection locked="0"/>
    </xf>
    <xf numFmtId="0" fontId="34" fillId="0" borderId="32" xfId="0" applyFont="1" applyBorder="1" applyAlignment="1" applyProtection="1">
      <alignment horizontal="center" vertical="center" wrapText="1"/>
      <protection locked="0"/>
    </xf>
    <xf numFmtId="0" fontId="34" fillId="2" borderId="34" xfId="0" applyFont="1" applyFill="1" applyBorder="1" applyAlignment="1" applyProtection="1">
      <alignment horizontal="center" vertical="center" textRotation="90" wrapText="1"/>
      <protection locked="0"/>
    </xf>
    <xf numFmtId="0" fontId="34" fillId="2" borderId="21" xfId="0" applyFont="1" applyFill="1" applyBorder="1" applyAlignment="1" applyProtection="1">
      <alignment horizontal="center" vertical="center" wrapText="1"/>
      <protection locked="0"/>
    </xf>
    <xf numFmtId="0" fontId="34" fillId="2" borderId="26" xfId="0" applyFont="1" applyFill="1" applyBorder="1" applyAlignment="1" applyProtection="1">
      <alignment horizontal="center" vertical="center" wrapText="1"/>
      <protection locked="0"/>
    </xf>
    <xf numFmtId="0" fontId="32" fillId="0" borderId="32" xfId="0" applyFont="1" applyBorder="1" applyAlignment="1" applyProtection="1">
      <alignment horizontal="center" vertical="center" textRotation="90"/>
      <protection hidden="1"/>
    </xf>
    <xf numFmtId="0" fontId="33" fillId="0" borderId="35" xfId="0" applyFont="1" applyBorder="1" applyAlignment="1" applyProtection="1">
      <alignment horizontal="right" vertical="center" wrapText="1"/>
      <protection locked="0"/>
    </xf>
    <xf numFmtId="0" fontId="34" fillId="0" borderId="22" xfId="0" applyFont="1" applyBorder="1" applyAlignment="1" applyProtection="1">
      <alignment horizontal="center" vertical="center" textRotation="90" wrapText="1"/>
      <protection locked="0"/>
    </xf>
    <xf numFmtId="0" fontId="34" fillId="0" borderId="23" xfId="0" applyFont="1" applyBorder="1" applyAlignment="1" applyProtection="1">
      <alignment horizontal="center" vertical="center" wrapText="1"/>
      <protection locked="0"/>
    </xf>
    <xf numFmtId="0" fontId="34" fillId="0" borderId="24" xfId="0" applyFont="1" applyBorder="1" applyAlignment="1" applyProtection="1">
      <alignment horizontal="center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0" fontId="34" fillId="2" borderId="13" xfId="0" applyFont="1" applyFill="1" applyBorder="1" applyAlignment="1" applyProtection="1">
      <alignment horizontal="center" vertical="center" textRotation="90" wrapText="1"/>
      <protection locked="0"/>
    </xf>
    <xf numFmtId="0" fontId="34" fillId="2" borderId="23" xfId="0" applyFont="1" applyFill="1" applyBorder="1" applyAlignment="1" applyProtection="1">
      <alignment horizontal="center" vertical="center" wrapText="1"/>
      <protection locked="0"/>
    </xf>
    <xf numFmtId="0" fontId="34" fillId="2" borderId="11" xfId="0" applyFont="1" applyFill="1" applyBorder="1" applyAlignment="1" applyProtection="1">
      <alignment horizontal="center" vertical="center" wrapText="1"/>
      <protection locked="0"/>
    </xf>
    <xf numFmtId="0" fontId="34" fillId="2" borderId="36" xfId="0" applyFont="1" applyFill="1" applyBorder="1" applyAlignment="1" applyProtection="1">
      <alignment horizontal="right" vertical="center" wrapText="1"/>
      <protection hidden="1"/>
    </xf>
    <xf numFmtId="0" fontId="34" fillId="2" borderId="37" xfId="0" applyFont="1" applyFill="1" applyBorder="1" applyAlignment="1" applyProtection="1">
      <alignment horizontal="center" vertical="center" textRotation="90" wrapText="1"/>
      <protection hidden="1"/>
    </xf>
    <xf numFmtId="0" fontId="34" fillId="2" borderId="18" xfId="0" applyFont="1" applyFill="1" applyBorder="1" applyAlignment="1" applyProtection="1">
      <alignment horizontal="center" vertical="center" textRotation="90" wrapText="1"/>
      <protection hidden="1"/>
    </xf>
    <xf numFmtId="0" fontId="34" fillId="2" borderId="17" xfId="0" applyFont="1" applyFill="1" applyBorder="1" applyAlignment="1" applyProtection="1">
      <alignment horizontal="center" vertical="center" textRotation="90" wrapText="1"/>
      <protection hidden="1"/>
    </xf>
    <xf numFmtId="0" fontId="34" fillId="2" borderId="38" xfId="0" applyFont="1" applyFill="1" applyBorder="1" applyAlignment="1" applyProtection="1">
      <alignment horizontal="center" vertical="center" textRotation="90" wrapText="1"/>
      <protection hidden="1"/>
    </xf>
    <xf numFmtId="0" fontId="34" fillId="2" borderId="39" xfId="0" applyFont="1" applyFill="1" applyBorder="1" applyAlignment="1" applyProtection="1">
      <alignment horizontal="center" vertical="center" textRotation="90" wrapText="1"/>
      <protection hidden="1"/>
    </xf>
    <xf numFmtId="0" fontId="0" fillId="0" borderId="0" xfId="0" applyFont="1" applyProtection="1">
      <protection locked="0"/>
    </xf>
    <xf numFmtId="0" fontId="35" fillId="0" borderId="21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Protection="1">
      <protection locked="0"/>
    </xf>
    <xf numFmtId="0" fontId="28" fillId="0" borderId="0" xfId="0" applyFont="1" applyAlignment="1" applyProtection="1">
      <alignment horizontal="left" vertical="top"/>
      <protection locked="0"/>
    </xf>
    <xf numFmtId="0" fontId="27" fillId="0" borderId="21" xfId="0" applyFont="1" applyFill="1" applyBorder="1" applyAlignment="1">
      <alignment horizontal="center" vertical="center" wrapText="1"/>
    </xf>
    <xf numFmtId="49" fontId="27" fillId="0" borderId="21" xfId="0" applyNumberFormat="1" applyFont="1" applyFill="1" applyBorder="1" applyAlignment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 wrapText="1"/>
      <protection locked="0"/>
    </xf>
    <xf numFmtId="0" fontId="27" fillId="0" borderId="2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2" fillId="2" borderId="23" xfId="0" applyFont="1" applyFill="1" applyBorder="1" applyAlignment="1" applyProtection="1">
      <alignment horizontal="center" vertical="center" wrapText="1"/>
      <protection locked="0"/>
    </xf>
    <xf numFmtId="0" fontId="40" fillId="0" borderId="0" xfId="0" applyFont="1" applyFill="1" applyBorder="1" applyAlignment="1">
      <alignment horizontal="center" vertical="center" wrapText="1"/>
    </xf>
    <xf numFmtId="0" fontId="35" fillId="0" borderId="21" xfId="0" applyFont="1" applyFill="1" applyBorder="1" applyAlignment="1">
      <alignment horizontal="justify" vertical="center" wrapText="1"/>
    </xf>
    <xf numFmtId="0" fontId="35" fillId="0" borderId="21" xfId="0" applyFont="1" applyFill="1" applyBorder="1" applyAlignment="1">
      <alignment horizontal="center" vertical="center" wrapText="1"/>
    </xf>
    <xf numFmtId="49" fontId="35" fillId="0" borderId="21" xfId="0" applyNumberFormat="1" applyFont="1" applyFill="1" applyBorder="1" applyAlignment="1">
      <alignment horizontal="center" vertical="center" wrapText="1"/>
    </xf>
    <xf numFmtId="0" fontId="35" fillId="0" borderId="21" xfId="0" applyFont="1" applyFill="1" applyBorder="1" applyAlignment="1">
      <alignment horizontal="center" vertical="top" wrapText="1"/>
    </xf>
    <xf numFmtId="0" fontId="35" fillId="0" borderId="21" xfId="0" applyFont="1" applyFill="1" applyBorder="1" applyAlignment="1">
      <alignment horizontal="center" vertical="center"/>
    </xf>
    <xf numFmtId="49" fontId="27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21" xfId="0" applyFont="1" applyFill="1" applyBorder="1" applyAlignment="1" applyProtection="1">
      <alignment horizontal="center" vertical="center" wrapText="1"/>
      <protection locked="0"/>
    </xf>
    <xf numFmtId="0" fontId="27" fillId="0" borderId="21" xfId="0" applyFont="1" applyFill="1" applyBorder="1" applyAlignment="1" applyProtection="1">
      <alignment horizontal="left" vertical="center" wrapText="1"/>
      <protection locked="0"/>
    </xf>
    <xf numFmtId="0" fontId="33" fillId="0" borderId="27" xfId="0" applyFont="1" applyBorder="1" applyAlignment="1" applyProtection="1">
      <alignment horizontal="right" vertical="center" wrapText="1"/>
      <protection locked="0"/>
    </xf>
    <xf numFmtId="0" fontId="34" fillId="0" borderId="6" xfId="0" applyFont="1" applyBorder="1" applyAlignment="1" applyProtection="1">
      <alignment horizontal="center" vertical="center" textRotation="90" wrapText="1"/>
      <protection locked="0"/>
    </xf>
    <xf numFmtId="0" fontId="34" fillId="0" borderId="7" xfId="0" applyFont="1" applyBorder="1" applyAlignment="1" applyProtection="1">
      <alignment horizontal="center" vertical="center" wrapText="1"/>
      <protection locked="0"/>
    </xf>
    <xf numFmtId="0" fontId="34" fillId="0" borderId="8" xfId="0" applyFont="1" applyBorder="1" applyAlignment="1" applyProtection="1">
      <alignment horizontal="center" vertical="center" wrapText="1"/>
      <protection locked="0"/>
    </xf>
    <xf numFmtId="0" fontId="34" fillId="0" borderId="6" xfId="0" applyFont="1" applyBorder="1" applyAlignment="1" applyProtection="1">
      <alignment horizontal="center" vertical="center" wrapText="1"/>
      <protection locked="0"/>
    </xf>
    <xf numFmtId="0" fontId="34" fillId="2" borderId="9" xfId="0" applyFont="1" applyFill="1" applyBorder="1" applyAlignment="1" applyProtection="1">
      <alignment horizontal="center" vertical="center" textRotation="90" wrapText="1"/>
      <protection locked="0"/>
    </xf>
    <xf numFmtId="0" fontId="34" fillId="2" borderId="7" xfId="0" applyFont="1" applyFill="1" applyBorder="1" applyAlignment="1" applyProtection="1">
      <alignment horizontal="center" vertical="center" wrapText="1"/>
      <protection locked="0"/>
    </xf>
    <xf numFmtId="0" fontId="34" fillId="2" borderId="10" xfId="0" applyFont="1" applyFill="1" applyBorder="1" applyAlignment="1" applyProtection="1">
      <alignment horizontal="center" vertical="center" wrapText="1"/>
      <protection locked="0"/>
    </xf>
    <xf numFmtId="49" fontId="34" fillId="0" borderId="32" xfId="0" applyNumberFormat="1" applyFont="1" applyBorder="1" applyAlignment="1" applyProtection="1">
      <alignment horizontal="center" vertical="center" wrapText="1"/>
      <protection locked="0"/>
    </xf>
    <xf numFmtId="49" fontId="0" fillId="0" borderId="0" xfId="0" applyNumberFormat="1" applyFont="1" applyProtection="1">
      <protection locked="0"/>
    </xf>
    <xf numFmtId="49" fontId="34" fillId="2" borderId="38" xfId="0" applyNumberFormat="1" applyFont="1" applyFill="1" applyBorder="1" applyAlignment="1" applyProtection="1">
      <alignment horizontal="center" vertical="center" textRotation="90" wrapText="1"/>
      <protection hidden="1"/>
    </xf>
    <xf numFmtId="49" fontId="34" fillId="2" borderId="39" xfId="0" applyNumberFormat="1" applyFont="1" applyFill="1" applyBorder="1" applyAlignment="1" applyProtection="1">
      <alignment horizontal="center" vertical="center" textRotation="90" wrapText="1"/>
      <protection hidden="1"/>
    </xf>
    <xf numFmtId="0" fontId="31" fillId="0" borderId="38" xfId="0" applyFont="1" applyBorder="1" applyAlignment="1" applyProtection="1">
      <alignment horizontal="center" vertical="center" textRotation="90"/>
      <protection hidden="1"/>
    </xf>
    <xf numFmtId="0" fontId="0" fillId="0" borderId="0" xfId="0" applyFont="1" applyProtection="1">
      <protection hidden="1"/>
    </xf>
    <xf numFmtId="49" fontId="27" fillId="0" borderId="23" xfId="0" applyNumberFormat="1" applyFont="1" applyBorder="1" applyAlignment="1" applyProtection="1">
      <alignment horizontal="center" vertical="center" wrapText="1"/>
      <protection locked="0"/>
    </xf>
    <xf numFmtId="0" fontId="27" fillId="0" borderId="23" xfId="0" applyFont="1" applyBorder="1" applyAlignment="1" applyProtection="1">
      <alignment horizontal="left" vertical="center" wrapText="1"/>
      <protection locked="0"/>
    </xf>
    <xf numFmtId="49" fontId="27" fillId="0" borderId="30" xfId="0" applyNumberFormat="1" applyFont="1" applyBorder="1" applyAlignment="1" applyProtection="1">
      <alignment horizontal="center" vertical="center" wrapText="1"/>
      <protection locked="0"/>
    </xf>
    <xf numFmtId="0" fontId="27" fillId="0" borderId="30" xfId="0" applyFont="1" applyBorder="1" applyAlignment="1" applyProtection="1">
      <alignment horizontal="center" vertical="center" wrapText="1"/>
      <protection locked="0"/>
    </xf>
    <xf numFmtId="0" fontId="27" fillId="0" borderId="30" xfId="0" applyFont="1" applyBorder="1" applyAlignment="1" applyProtection="1">
      <alignment horizontal="left" vertical="center" wrapText="1"/>
      <protection locked="0"/>
    </xf>
    <xf numFmtId="49" fontId="27" fillId="0" borderId="21" xfId="0" applyNumberFormat="1" applyFont="1" applyBorder="1" applyAlignment="1" applyProtection="1">
      <alignment horizontal="center" vertical="center" wrapText="1"/>
      <protection locked="0"/>
    </xf>
    <xf numFmtId="0" fontId="27" fillId="0" borderId="21" xfId="0" applyFont="1" applyBorder="1" applyAlignment="1" applyProtection="1">
      <alignment horizontal="center" vertical="center" wrapText="1"/>
      <protection locked="0"/>
    </xf>
    <xf numFmtId="0" fontId="27" fillId="0" borderId="21" xfId="0" applyFont="1" applyBorder="1" applyAlignment="1" applyProtection="1">
      <alignment horizontal="left" vertical="center" wrapText="1"/>
      <protection locked="0"/>
    </xf>
    <xf numFmtId="49" fontId="27" fillId="0" borderId="7" xfId="0" applyNumberFormat="1" applyFont="1" applyBorder="1" applyAlignment="1" applyProtection="1">
      <alignment horizontal="center" vertical="center" wrapText="1"/>
      <protection locked="0"/>
    </xf>
    <xf numFmtId="0" fontId="27" fillId="0" borderId="7" xfId="0" applyFont="1" applyBorder="1" applyAlignment="1" applyProtection="1">
      <alignment horizontal="left" vertical="center" wrapText="1"/>
      <protection locked="0"/>
    </xf>
    <xf numFmtId="0" fontId="27" fillId="0" borderId="7" xfId="0" applyFont="1" applyFill="1" applyBorder="1" applyAlignment="1" applyProtection="1">
      <alignment horizontal="center" vertical="center" wrapText="1"/>
      <protection locked="0"/>
    </xf>
    <xf numFmtId="0" fontId="27" fillId="0" borderId="7" xfId="0" applyFont="1" applyFill="1" applyBorder="1" applyAlignment="1" applyProtection="1">
      <alignment horizontal="left" vertical="center" wrapText="1"/>
      <protection locked="0"/>
    </xf>
    <xf numFmtId="0" fontId="27" fillId="0" borderId="23" xfId="0" applyFont="1" applyFill="1" applyBorder="1" applyAlignment="1" applyProtection="1">
      <alignment horizontal="left" vertical="center" wrapText="1"/>
      <protection locked="0"/>
    </xf>
    <xf numFmtId="49" fontId="27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7" fillId="0" borderId="23" xfId="0" applyNumberFormat="1" applyFont="1" applyFill="1" applyBorder="1" applyAlignment="1" applyProtection="1">
      <alignment horizontal="center" vertical="center" wrapText="1"/>
      <protection locked="0"/>
    </xf>
    <xf numFmtId="49" fontId="27" fillId="0" borderId="31" xfId="0" applyNumberFormat="1" applyFont="1" applyBorder="1" applyAlignment="1" applyProtection="1">
      <alignment horizontal="center" vertical="center" wrapText="1"/>
      <protection locked="0"/>
    </xf>
    <xf numFmtId="0" fontId="27" fillId="0" borderId="31" xfId="0" applyFont="1" applyBorder="1" applyAlignment="1" applyProtection="1">
      <alignment horizontal="center" vertical="center" wrapText="1"/>
      <protection locked="0"/>
    </xf>
    <xf numFmtId="0" fontId="27" fillId="0" borderId="31" xfId="0" applyFont="1" applyBorder="1" applyAlignment="1" applyProtection="1">
      <alignment horizontal="left" vertical="center" wrapText="1"/>
      <protection locked="0"/>
    </xf>
    <xf numFmtId="0" fontId="27" fillId="0" borderId="21" xfId="0" applyNumberFormat="1" applyFont="1" applyFill="1" applyBorder="1" applyAlignment="1">
      <alignment horizontal="center" vertical="center" wrapText="1"/>
    </xf>
    <xf numFmtId="0" fontId="35" fillId="0" borderId="21" xfId="0" applyFont="1" applyFill="1" applyBorder="1" applyAlignment="1" applyProtection="1">
      <alignment vertical="center" wrapText="1"/>
      <protection locked="0"/>
    </xf>
    <xf numFmtId="49" fontId="35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21" xfId="0" applyFont="1" applyFill="1" applyBorder="1" applyAlignment="1">
      <alignment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vertical="center" wrapText="1"/>
    </xf>
    <xf numFmtId="0" fontId="35" fillId="0" borderId="0" xfId="0" applyFont="1" applyFill="1" applyBorder="1" applyAlignment="1">
      <alignment horizontal="center" vertical="center"/>
    </xf>
    <xf numFmtId="0" fontId="35" fillId="0" borderId="34" xfId="0" applyFont="1" applyFill="1" applyBorder="1" applyAlignment="1">
      <alignment horizontal="center" vertical="center" wrapText="1"/>
    </xf>
    <xf numFmtId="49" fontId="27" fillId="0" borderId="16" xfId="0" applyNumberFormat="1" applyFont="1" applyBorder="1" applyAlignment="1" applyProtection="1">
      <alignment vertical="center"/>
      <protection locked="0"/>
    </xf>
    <xf numFmtId="0" fontId="27" fillId="0" borderId="0" xfId="0" applyFont="1" applyBorder="1" applyAlignment="1" applyProtection="1">
      <alignment vertical="center"/>
      <protection locked="0"/>
    </xf>
    <xf numFmtId="0" fontId="27" fillId="0" borderId="0" xfId="0" applyFont="1" applyBorder="1" applyAlignment="1" applyProtection="1">
      <alignment horizontal="center" vertical="center"/>
      <protection locked="0"/>
    </xf>
    <xf numFmtId="0" fontId="27" fillId="0" borderId="0" xfId="0" applyFont="1" applyBorder="1" applyAlignment="1" applyProtection="1">
      <alignment horizontal="center" vertical="center" textRotation="90" wrapText="1"/>
      <protection hidden="1"/>
    </xf>
    <xf numFmtId="0" fontId="27" fillId="0" borderId="0" xfId="0" applyFont="1" applyBorder="1" applyAlignment="1" applyProtection="1">
      <alignment horizontal="center"/>
      <protection locked="0"/>
    </xf>
    <xf numFmtId="0" fontId="27" fillId="0" borderId="0" xfId="0" applyFont="1" applyBorder="1" applyProtection="1">
      <protection locked="0"/>
    </xf>
    <xf numFmtId="0" fontId="27" fillId="0" borderId="0" xfId="0" applyFont="1" applyFill="1" applyBorder="1" applyAlignment="1" applyProtection="1">
      <alignment horizontal="center" vertical="center" wrapText="1"/>
      <protection locked="0"/>
    </xf>
    <xf numFmtId="49" fontId="2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Fill="1" applyBorder="1" applyAlignment="1" applyProtection="1">
      <alignment horizontal="left" vertical="center" wrapText="1"/>
      <protection locked="0"/>
    </xf>
    <xf numFmtId="49" fontId="27" fillId="0" borderId="23" xfId="0" applyNumberFormat="1" applyFont="1" applyBorder="1" applyProtection="1">
      <protection locked="0"/>
    </xf>
    <xf numFmtId="0" fontId="27" fillId="0" borderId="23" xfId="0" applyFont="1" applyBorder="1" applyProtection="1">
      <protection locked="0"/>
    </xf>
    <xf numFmtId="0" fontId="27" fillId="0" borderId="23" xfId="0" applyFont="1" applyBorder="1" applyAlignment="1" applyProtection="1">
      <alignment horizontal="center" vertical="center"/>
      <protection locked="0"/>
    </xf>
    <xf numFmtId="0" fontId="27" fillId="0" borderId="0" xfId="0" applyFont="1" applyBorder="1" applyAlignment="1" applyProtection="1">
      <alignment horizontal="center" vertical="center" wrapText="1"/>
      <protection locked="0"/>
    </xf>
    <xf numFmtId="0" fontId="27" fillId="0" borderId="21" xfId="0" applyFont="1" applyFill="1" applyBorder="1" applyAlignment="1" applyProtection="1">
      <alignment vertical="center" wrapText="1"/>
      <protection locked="0"/>
    </xf>
    <xf numFmtId="0" fontId="27" fillId="0" borderId="21" xfId="0" applyFont="1" applyBorder="1" applyAlignment="1" applyProtection="1">
      <alignment vertical="center" wrapText="1"/>
      <protection locked="0"/>
    </xf>
    <xf numFmtId="0" fontId="27" fillId="0" borderId="11" xfId="0" applyFont="1" applyBorder="1" applyAlignment="1" applyProtection="1">
      <alignment horizontal="center" vertical="center" wrapText="1"/>
      <protection locked="0"/>
    </xf>
    <xf numFmtId="0" fontId="27" fillId="0" borderId="10" xfId="0" applyFont="1" applyBorder="1" applyAlignment="1" applyProtection="1">
      <alignment horizontal="center" vertical="center" wrapText="1"/>
      <protection locked="0"/>
    </xf>
    <xf numFmtId="0" fontId="27" fillId="0" borderId="26" xfId="0" applyFont="1" applyBorder="1" applyAlignment="1" applyProtection="1">
      <alignment horizontal="left" vertical="center" wrapText="1"/>
      <protection locked="0"/>
    </xf>
    <xf numFmtId="49" fontId="43" fillId="0" borderId="26" xfId="0" applyNumberFormat="1" applyFont="1" applyBorder="1" applyAlignment="1" applyProtection="1">
      <alignment horizontal="right"/>
      <protection hidden="1"/>
    </xf>
    <xf numFmtId="0" fontId="27" fillId="0" borderId="21" xfId="0" applyFont="1" applyBorder="1" applyAlignment="1" applyProtection="1">
      <alignment horizontal="left" vertical="center" wrapText="1"/>
      <protection locked="0"/>
    </xf>
    <xf numFmtId="0" fontId="27" fillId="0" borderId="21" xfId="0" applyFont="1" applyBorder="1" applyAlignment="1" applyProtection="1">
      <alignment horizontal="center" vertical="center" wrapText="1"/>
      <protection locked="0"/>
    </xf>
    <xf numFmtId="49" fontId="27" fillId="0" borderId="21" xfId="0" applyNumberFormat="1" applyFont="1" applyBorder="1" applyAlignment="1" applyProtection="1">
      <alignment horizontal="center" vertical="center" wrapText="1"/>
      <protection locked="0"/>
    </xf>
    <xf numFmtId="49" fontId="27" fillId="0" borderId="21" xfId="0" applyNumberFormat="1" applyFont="1" applyBorder="1" applyAlignment="1" applyProtection="1">
      <alignment horizontal="center" vertical="center" wrapText="1"/>
      <protection locked="0"/>
    </xf>
    <xf numFmtId="0" fontId="27" fillId="0" borderId="21" xfId="0" applyFont="1" applyBorder="1" applyAlignment="1" applyProtection="1">
      <alignment horizontal="center" vertical="center" wrapText="1"/>
      <protection locked="0"/>
    </xf>
    <xf numFmtId="0" fontId="27" fillId="0" borderId="21" xfId="0" applyFont="1" applyFill="1" applyBorder="1" applyAlignment="1">
      <alignment vertical="center" wrapText="1"/>
    </xf>
    <xf numFmtId="0" fontId="27" fillId="0" borderId="21" xfId="0" applyFont="1" applyFill="1" applyBorder="1" applyAlignment="1">
      <alignment horizontal="left" vertical="center" wrapText="1"/>
    </xf>
    <xf numFmtId="0" fontId="27" fillId="0" borderId="21" xfId="0" applyFont="1" applyFill="1" applyBorder="1" applyAlignment="1" applyProtection="1">
      <alignment vertical="center"/>
      <protection locked="0"/>
    </xf>
    <xf numFmtId="0" fontId="27" fillId="0" borderId="21" xfId="0" applyFont="1" applyBorder="1" applyAlignment="1" applyProtection="1">
      <alignment horizontal="center" vertical="center"/>
      <protection locked="0"/>
    </xf>
    <xf numFmtId="0" fontId="27" fillId="0" borderId="21" xfId="0" applyFont="1" applyFill="1" applyBorder="1" applyAlignment="1">
      <alignment horizontal="center" vertical="center"/>
    </xf>
    <xf numFmtId="0" fontId="27" fillId="0" borderId="21" xfId="0" applyFont="1" applyFill="1" applyBorder="1" applyAlignment="1" applyProtection="1">
      <alignment horizontal="center" vertical="center"/>
      <protection locked="0"/>
    </xf>
    <xf numFmtId="0" fontId="35" fillId="0" borderId="21" xfId="0" applyFont="1" applyFill="1" applyBorder="1" applyAlignment="1" applyProtection="1">
      <alignment horizontal="center" vertical="center"/>
      <protection locked="0"/>
    </xf>
    <xf numFmtId="49" fontId="46" fillId="0" borderId="21" xfId="0" applyNumberFormat="1" applyFont="1" applyBorder="1" applyAlignment="1" applyProtection="1">
      <alignment horizontal="center" vertical="center" wrapText="1"/>
      <protection locked="0"/>
    </xf>
    <xf numFmtId="49" fontId="46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21" xfId="0" applyFont="1" applyFill="1" applyBorder="1" applyAlignment="1">
      <alignment vertical="center" wrapText="1"/>
    </xf>
    <xf numFmtId="0" fontId="46" fillId="0" borderId="21" xfId="0" applyFont="1" applyFill="1" applyBorder="1" applyAlignment="1">
      <alignment horizontal="center" vertical="center" wrapText="1"/>
    </xf>
    <xf numFmtId="0" fontId="46" fillId="0" borderId="21" xfId="0" applyFont="1" applyFill="1" applyBorder="1" applyAlignment="1" applyProtection="1">
      <alignment horizontal="left" vertical="center" wrapText="1"/>
      <protection locked="0"/>
    </xf>
    <xf numFmtId="0" fontId="46" fillId="0" borderId="21" xfId="0" applyFont="1" applyFill="1" applyBorder="1" applyAlignment="1" applyProtection="1">
      <alignment horizontal="center" vertical="center" wrapText="1"/>
      <protection locked="0"/>
    </xf>
    <xf numFmtId="0" fontId="46" fillId="0" borderId="21" xfId="0" applyFont="1" applyFill="1" applyBorder="1" applyAlignment="1" applyProtection="1">
      <alignment vertical="center" wrapText="1"/>
      <protection locked="0"/>
    </xf>
    <xf numFmtId="0" fontId="46" fillId="0" borderId="21" xfId="0" applyFont="1" applyBorder="1" applyAlignment="1" applyProtection="1">
      <alignment horizontal="center" vertical="center" wrapText="1"/>
      <protection locked="0"/>
    </xf>
    <xf numFmtId="0" fontId="46" fillId="0" borderId="21" xfId="0" applyFont="1" applyFill="1" applyBorder="1" applyAlignment="1">
      <alignment horizontal="left" vertical="center" wrapText="1"/>
    </xf>
    <xf numFmtId="0" fontId="46" fillId="0" borderId="21" xfId="0" applyFont="1" applyBorder="1" applyAlignment="1" applyProtection="1">
      <alignment vertical="center" wrapText="1"/>
      <protection locked="0"/>
    </xf>
    <xf numFmtId="0" fontId="35" fillId="0" borderId="21" xfId="0" applyFont="1" applyFill="1" applyBorder="1" applyAlignment="1" applyProtection="1">
      <alignment horizontal="left" vertical="center" wrapText="1"/>
      <protection locked="0"/>
    </xf>
    <xf numFmtId="49" fontId="35" fillId="0" borderId="21" xfId="0" applyNumberFormat="1" applyFont="1" applyBorder="1" applyAlignment="1" applyProtection="1">
      <alignment horizontal="center" vertical="center" wrapText="1"/>
      <protection locked="0"/>
    </xf>
    <xf numFmtId="0" fontId="27" fillId="3" borderId="21" xfId="0" applyFont="1" applyFill="1" applyBorder="1" applyAlignment="1">
      <alignment vertical="center" wrapText="1"/>
    </xf>
    <xf numFmtId="0" fontId="27" fillId="3" borderId="21" xfId="0" applyFont="1" applyFill="1" applyBorder="1" applyAlignment="1">
      <alignment horizontal="center" vertical="center" wrapText="1"/>
    </xf>
    <xf numFmtId="0" fontId="27" fillId="3" borderId="21" xfId="0" applyNumberFormat="1" applyFont="1" applyFill="1" applyBorder="1" applyAlignment="1">
      <alignment horizontal="center" vertical="center" wrapText="1"/>
    </xf>
    <xf numFmtId="0" fontId="27" fillId="3" borderId="21" xfId="0" applyFont="1" applyFill="1" applyBorder="1" applyAlignment="1" applyProtection="1">
      <alignment vertical="center" wrapText="1"/>
      <protection locked="0"/>
    </xf>
    <xf numFmtId="0" fontId="27" fillId="3" borderId="21" xfId="0" applyFont="1" applyFill="1" applyBorder="1" applyAlignment="1">
      <alignment horizontal="left" vertical="center" wrapText="1"/>
    </xf>
    <xf numFmtId="0" fontId="27" fillId="3" borderId="21" xfId="0" applyFont="1" applyFill="1" applyBorder="1" applyAlignment="1" applyProtection="1">
      <alignment horizontal="center" vertical="center" wrapText="1"/>
      <protection locked="0"/>
    </xf>
    <xf numFmtId="0" fontId="14" fillId="0" borderId="26" xfId="0" applyFont="1" applyBorder="1" applyAlignment="1" applyProtection="1">
      <alignment horizontal="center" wrapText="1"/>
      <protection hidden="1"/>
    </xf>
    <xf numFmtId="0" fontId="14" fillId="0" borderId="31" xfId="0" applyFont="1" applyBorder="1" applyAlignment="1" applyProtection="1">
      <alignment horizontal="center" wrapText="1"/>
      <protection hidden="1"/>
    </xf>
    <xf numFmtId="0" fontId="14" fillId="0" borderId="34" xfId="0" applyFont="1" applyBorder="1" applyAlignment="1" applyProtection="1">
      <alignment horizontal="center" wrapText="1"/>
      <protection hidden="1"/>
    </xf>
    <xf numFmtId="0" fontId="11" fillId="0" borderId="0" xfId="0" applyFont="1" applyBorder="1" applyAlignment="1" applyProtection="1">
      <alignment horizontal="center" wrapText="1"/>
      <protection hidden="1"/>
    </xf>
    <xf numFmtId="0" fontId="12" fillId="0" borderId="0" xfId="0" applyFont="1" applyBorder="1" applyAlignment="1" applyProtection="1">
      <alignment horizontal="center" vertical="center" wrapText="1"/>
      <protection locked="0" hidden="1"/>
    </xf>
    <xf numFmtId="0" fontId="15" fillId="0" borderId="0" xfId="0" applyFont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 applyProtection="1">
      <alignment horizontal="right" vertical="center" wrapText="1"/>
      <protection hidden="1"/>
    </xf>
    <xf numFmtId="0" fontId="15" fillId="0" borderId="0" xfId="0" applyFont="1" applyBorder="1" applyAlignment="1" applyProtection="1">
      <alignment horizontal="right" vertical="top" wrapText="1"/>
      <protection hidden="1"/>
    </xf>
    <xf numFmtId="0" fontId="15" fillId="0" borderId="15" xfId="0" applyFont="1" applyBorder="1" applyAlignment="1" applyProtection="1">
      <alignment horizontal="right" vertical="top" wrapText="1"/>
      <protection hidden="1"/>
    </xf>
    <xf numFmtId="0" fontId="15" fillId="0" borderId="14" xfId="0" applyFont="1" applyBorder="1" applyAlignment="1" applyProtection="1">
      <alignment horizontal="left" vertical="top" wrapText="1"/>
      <protection hidden="1"/>
    </xf>
    <xf numFmtId="0" fontId="15" fillId="0" borderId="0" xfId="0" applyFont="1" applyBorder="1" applyAlignment="1" applyProtection="1">
      <alignment horizontal="left" vertical="top" wrapText="1"/>
      <protection hidden="1"/>
    </xf>
    <xf numFmtId="0" fontId="15" fillId="0" borderId="26" xfId="0" applyFont="1" applyBorder="1" applyAlignment="1" applyProtection="1">
      <alignment horizontal="left" vertical="center" wrapText="1"/>
      <protection locked="0"/>
    </xf>
    <xf numFmtId="0" fontId="15" fillId="0" borderId="31" xfId="0" applyFont="1" applyBorder="1" applyAlignment="1" applyProtection="1">
      <alignment horizontal="left" vertical="center" wrapText="1"/>
      <protection locked="0"/>
    </xf>
    <xf numFmtId="0" fontId="15" fillId="0" borderId="34" xfId="0" applyFont="1" applyBorder="1" applyAlignment="1" applyProtection="1">
      <alignment horizontal="left" vertical="center" wrapText="1"/>
      <protection locked="0"/>
    </xf>
    <xf numFmtId="0" fontId="15" fillId="0" borderId="1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6" fillId="0" borderId="16" xfId="0" applyFont="1" applyBorder="1" applyAlignment="1" applyProtection="1">
      <alignment horizontal="left" vertical="center" wrapText="1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6" fillId="0" borderId="12" xfId="0" applyFont="1" applyBorder="1" applyAlignment="1" applyProtection="1">
      <alignment horizontal="left" vertical="center" wrapText="1"/>
      <protection locked="0"/>
    </xf>
    <xf numFmtId="0" fontId="16" fillId="0" borderId="13" xfId="0" applyFont="1" applyBorder="1" applyAlignment="1" applyProtection="1">
      <alignment horizontal="left" vertical="center" wrapText="1"/>
      <protection locked="0"/>
    </xf>
    <xf numFmtId="0" fontId="41" fillId="0" borderId="12" xfId="0" applyFont="1" applyBorder="1" applyAlignment="1" applyProtection="1">
      <alignment horizontal="left" vertical="center" wrapText="1"/>
      <protection locked="0"/>
    </xf>
    <xf numFmtId="0" fontId="42" fillId="0" borderId="12" xfId="0" applyFont="1" applyBorder="1" applyAlignment="1" applyProtection="1">
      <alignment horizontal="left" vertical="center" wrapText="1"/>
      <protection locked="0"/>
    </xf>
    <xf numFmtId="0" fontId="42" fillId="0" borderId="13" xfId="0" applyFont="1" applyBorder="1" applyAlignment="1" applyProtection="1">
      <alignment horizontal="left" vertical="center" wrapText="1"/>
      <protection locked="0"/>
    </xf>
    <xf numFmtId="0" fontId="15" fillId="0" borderId="13" xfId="0" applyFont="1" applyBorder="1" applyAlignment="1">
      <alignment horizontal="left" vertical="center" wrapText="1"/>
    </xf>
    <xf numFmtId="0" fontId="15" fillId="0" borderId="16" xfId="0" applyFont="1" applyBorder="1" applyAlignment="1" applyProtection="1">
      <alignment horizontal="left" vertical="top" wrapText="1"/>
      <protection hidden="1"/>
    </xf>
    <xf numFmtId="0" fontId="15" fillId="0" borderId="9" xfId="0" applyFont="1" applyBorder="1" applyAlignment="1" applyProtection="1">
      <alignment horizontal="left" vertical="top" wrapText="1"/>
      <protection hidden="1"/>
    </xf>
    <xf numFmtId="0" fontId="16" fillId="0" borderId="10" xfId="0" applyFont="1" applyBorder="1" applyAlignment="1" applyProtection="1">
      <alignment horizontal="left" vertical="top" wrapText="1"/>
      <protection locked="0"/>
    </xf>
    <xf numFmtId="0" fontId="16" fillId="0" borderId="16" xfId="0" applyFont="1" applyBorder="1" applyAlignment="1" applyProtection="1">
      <alignment horizontal="left" vertical="top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28" fillId="0" borderId="0" xfId="0" applyFont="1" applyAlignment="1" applyProtection="1">
      <alignment horizontal="justify" wrapText="1"/>
      <protection locked="0"/>
    </xf>
    <xf numFmtId="0" fontId="15" fillId="0" borderId="14" xfId="0" applyNumberFormat="1" applyFont="1" applyBorder="1" applyAlignment="1" applyProtection="1">
      <alignment horizontal="left" vertical="center" wrapText="1"/>
      <protection locked="0"/>
    </xf>
    <xf numFmtId="0" fontId="15" fillId="0" borderId="0" xfId="0" applyNumberFormat="1" applyFont="1" applyBorder="1" applyAlignment="1" applyProtection="1">
      <alignment horizontal="left" vertical="center" wrapText="1"/>
      <protection locked="0"/>
    </xf>
    <xf numFmtId="0" fontId="15" fillId="0" borderId="15" xfId="0" applyNumberFormat="1" applyFont="1" applyBorder="1" applyAlignment="1" applyProtection="1">
      <alignment horizontal="left" vertical="center" wrapText="1"/>
      <protection locked="0"/>
    </xf>
    <xf numFmtId="0" fontId="15" fillId="0" borderId="10" xfId="0" applyNumberFormat="1" applyFont="1" applyBorder="1" applyAlignment="1" applyProtection="1">
      <alignment horizontal="left" vertical="center" wrapText="1"/>
      <protection locked="0"/>
    </xf>
    <xf numFmtId="0" fontId="15" fillId="0" borderId="16" xfId="0" applyNumberFormat="1" applyFont="1" applyBorder="1" applyAlignment="1" applyProtection="1">
      <alignment horizontal="left" vertical="center" wrapText="1"/>
      <protection locked="0"/>
    </xf>
    <xf numFmtId="0" fontId="15" fillId="0" borderId="9" xfId="0" applyNumberFormat="1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/>
      <protection locked="0"/>
    </xf>
    <xf numFmtId="49" fontId="28" fillId="0" borderId="0" xfId="0" applyNumberFormat="1" applyFont="1" applyAlignment="1" applyProtection="1">
      <alignment horizontal="justify" vertical="top" wrapText="1"/>
      <protection locked="0"/>
    </xf>
    <xf numFmtId="0" fontId="36" fillId="0" borderId="0" xfId="0" applyFont="1" applyAlignment="1" applyProtection="1">
      <alignment horizontal="justify" wrapText="1"/>
      <protection locked="0"/>
    </xf>
    <xf numFmtId="0" fontId="28" fillId="0" borderId="0" xfId="0" applyFont="1" applyAlignment="1" applyProtection="1">
      <alignment horizontal="left" vertical="top" wrapText="1"/>
      <protection locked="0"/>
    </xf>
    <xf numFmtId="0" fontId="36" fillId="0" borderId="0" xfId="0" applyFont="1" applyAlignment="1" applyProtection="1">
      <alignment horizontal="left" vertical="top"/>
      <protection locked="0"/>
    </xf>
    <xf numFmtId="0" fontId="17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 wrapText="1"/>
      <protection hidden="1"/>
    </xf>
    <xf numFmtId="0" fontId="18" fillId="0" borderId="0" xfId="0" applyNumberFormat="1" applyFont="1" applyAlignment="1" applyProtection="1">
      <alignment horizontal="left" vertical="center" wrapText="1"/>
      <protection hidden="1"/>
    </xf>
    <xf numFmtId="0" fontId="15" fillId="0" borderId="10" xfId="0" applyFont="1" applyBorder="1" applyAlignment="1" applyProtection="1">
      <alignment horizontal="left" vertical="center"/>
      <protection locked="0"/>
    </xf>
    <xf numFmtId="0" fontId="15" fillId="0" borderId="16" xfId="0" applyFont="1" applyBorder="1" applyAlignment="1" applyProtection="1">
      <alignment horizontal="left" vertical="center"/>
      <protection locked="0"/>
    </xf>
    <xf numFmtId="0" fontId="15" fillId="0" borderId="9" xfId="0" applyFont="1" applyBorder="1" applyAlignment="1" applyProtection="1">
      <alignment horizontal="left" vertical="center"/>
      <protection locked="0"/>
    </xf>
    <xf numFmtId="0" fontId="15" fillId="0" borderId="11" xfId="0" applyFont="1" applyBorder="1" applyAlignment="1">
      <alignment horizontal="left" vertical="top" wrapText="1"/>
    </xf>
    <xf numFmtId="0" fontId="15" fillId="0" borderId="12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49" fontId="43" fillId="0" borderId="26" xfId="0" applyNumberFormat="1" applyFont="1" applyBorder="1" applyAlignment="1" applyProtection="1">
      <alignment horizontal="left" vertical="center" wrapText="1"/>
      <protection locked="0"/>
    </xf>
    <xf numFmtId="49" fontId="43" fillId="0" borderId="31" xfId="0" applyNumberFormat="1" applyFont="1" applyBorder="1" applyAlignment="1" applyProtection="1">
      <alignment horizontal="left" vertical="center" wrapText="1"/>
      <protection locked="0"/>
    </xf>
    <xf numFmtId="49" fontId="43" fillId="0" borderId="34" xfId="0" applyNumberFormat="1" applyFont="1" applyBorder="1" applyAlignment="1" applyProtection="1">
      <alignment horizontal="left" vertical="center" wrapText="1"/>
      <protection locked="0"/>
    </xf>
    <xf numFmtId="49" fontId="43" fillId="0" borderId="11" xfId="0" applyNumberFormat="1" applyFont="1" applyBorder="1" applyAlignment="1" applyProtection="1">
      <alignment horizontal="left" vertical="center" wrapText="1"/>
      <protection locked="0"/>
    </xf>
    <xf numFmtId="49" fontId="43" fillId="0" borderId="12" xfId="0" applyNumberFormat="1" applyFont="1" applyBorder="1" applyAlignment="1" applyProtection="1">
      <alignment horizontal="left" vertical="center" wrapText="1"/>
      <protection locked="0"/>
    </xf>
    <xf numFmtId="49" fontId="43" fillId="0" borderId="13" xfId="0" applyNumberFormat="1" applyFont="1" applyBorder="1" applyAlignment="1" applyProtection="1">
      <alignment horizontal="left" vertical="center" wrapText="1"/>
      <protection locked="0"/>
    </xf>
    <xf numFmtId="49" fontId="43" fillId="0" borderId="11" xfId="0" applyNumberFormat="1" applyFont="1" applyBorder="1" applyAlignment="1" applyProtection="1">
      <alignment horizontal="left" vertical="top" wrapText="1"/>
      <protection locked="0"/>
    </xf>
    <xf numFmtId="49" fontId="43" fillId="0" borderId="12" xfId="0" applyNumberFormat="1" applyFont="1" applyBorder="1" applyAlignment="1" applyProtection="1">
      <alignment horizontal="left" vertical="top" wrapText="1"/>
      <protection locked="0"/>
    </xf>
    <xf numFmtId="49" fontId="43" fillId="0" borderId="13" xfId="0" applyNumberFormat="1" applyFont="1" applyBorder="1" applyAlignment="1" applyProtection="1">
      <alignment horizontal="left" vertical="top" wrapText="1"/>
      <protection locked="0"/>
    </xf>
    <xf numFmtId="49" fontId="43" fillId="0" borderId="14" xfId="0" applyNumberFormat="1" applyFont="1" applyBorder="1" applyAlignment="1" applyProtection="1">
      <alignment horizontal="left" vertical="top" wrapText="1"/>
      <protection locked="0"/>
    </xf>
    <xf numFmtId="49" fontId="43" fillId="0" borderId="0" xfId="0" applyNumberFormat="1" applyFont="1" applyBorder="1" applyAlignment="1" applyProtection="1">
      <alignment horizontal="left" vertical="top" wrapText="1"/>
      <protection locked="0"/>
    </xf>
    <xf numFmtId="49" fontId="43" fillId="0" borderId="15" xfId="0" applyNumberFormat="1" applyFont="1" applyBorder="1" applyAlignment="1" applyProtection="1">
      <alignment horizontal="left" vertical="top" wrapText="1"/>
      <protection locked="0"/>
    </xf>
    <xf numFmtId="0" fontId="43" fillId="0" borderId="31" xfId="0" applyFont="1" applyBorder="1" applyAlignment="1" applyProtection="1">
      <alignment horizontal="center" vertical="center" wrapText="1"/>
      <protection locked="0"/>
    </xf>
    <xf numFmtId="0" fontId="43" fillId="0" borderId="31" xfId="0" applyFont="1" applyFill="1" applyBorder="1" applyAlignment="1" applyProtection="1">
      <alignment horizontal="center" vertical="center" wrapText="1"/>
      <protection locked="0"/>
    </xf>
    <xf numFmtId="0" fontId="43" fillId="0" borderId="21" xfId="0" applyFont="1" applyBorder="1" applyAlignment="1" applyProtection="1">
      <alignment horizontal="center" vertical="center" wrapText="1"/>
      <protection locked="0"/>
    </xf>
    <xf numFmtId="0" fontId="27" fillId="0" borderId="21" xfId="0" applyFont="1" applyBorder="1" applyAlignment="1" applyProtection="1">
      <alignment horizontal="center" vertical="center" wrapText="1"/>
      <protection hidden="1"/>
    </xf>
    <xf numFmtId="0" fontId="27" fillId="0" borderId="21" xfId="0" applyFont="1" applyBorder="1" applyAlignment="1" applyProtection="1">
      <alignment horizontal="center" vertical="center"/>
      <protection hidden="1"/>
    </xf>
    <xf numFmtId="49" fontId="43" fillId="0" borderId="21" xfId="0" applyNumberFormat="1" applyFont="1" applyBorder="1" applyAlignment="1" applyProtection="1">
      <alignment horizontal="left" vertical="center" wrapText="1"/>
      <protection locked="0"/>
    </xf>
    <xf numFmtId="0" fontId="37" fillId="0" borderId="47" xfId="0" applyFont="1" applyFill="1" applyBorder="1" applyAlignment="1" applyProtection="1">
      <alignment horizontal="left" vertical="center" wrapText="1"/>
      <protection locked="0"/>
    </xf>
    <xf numFmtId="0" fontId="37" fillId="0" borderId="30" xfId="0" applyFont="1" applyFill="1" applyBorder="1" applyAlignment="1" applyProtection="1">
      <alignment horizontal="left" vertical="center" wrapText="1"/>
      <protection locked="0"/>
    </xf>
    <xf numFmtId="0" fontId="37" fillId="0" borderId="48" xfId="0" applyFont="1" applyFill="1" applyBorder="1" applyAlignment="1" applyProtection="1">
      <alignment horizontal="left" vertical="center" wrapText="1"/>
      <protection locked="0"/>
    </xf>
    <xf numFmtId="0" fontId="27" fillId="0" borderId="21" xfId="0" applyFont="1" applyBorder="1" applyAlignment="1" applyProtection="1">
      <alignment horizontal="left" vertical="center" wrapText="1"/>
      <protection locked="0"/>
    </xf>
    <xf numFmtId="0" fontId="27" fillId="0" borderId="30" xfId="0" applyFont="1" applyBorder="1" applyAlignment="1" applyProtection="1">
      <alignment horizontal="center" vertical="center" textRotation="90" wrapText="1"/>
      <protection locked="0"/>
    </xf>
    <xf numFmtId="0" fontId="27" fillId="0" borderId="7" xfId="0" applyFont="1" applyBorder="1" applyAlignment="1" applyProtection="1">
      <alignment horizontal="center" vertical="center" textRotation="90" wrapText="1"/>
      <protection locked="0"/>
    </xf>
    <xf numFmtId="0" fontId="27" fillId="2" borderId="30" xfId="0" applyFont="1" applyFill="1" applyBorder="1" applyAlignment="1" applyProtection="1">
      <alignment horizontal="center" vertical="center" textRotation="90" wrapText="1"/>
      <protection locked="0"/>
    </xf>
    <xf numFmtId="0" fontId="27" fillId="2" borderId="7" xfId="0" applyFont="1" applyFill="1" applyBorder="1" applyAlignment="1" applyProtection="1">
      <alignment horizontal="center" vertical="center" textRotation="90" wrapText="1"/>
      <protection locked="0"/>
    </xf>
    <xf numFmtId="0" fontId="27" fillId="0" borderId="7" xfId="0" applyFont="1" applyBorder="1" applyAlignment="1" applyProtection="1">
      <alignment horizontal="center" vertical="center" wrapText="1"/>
      <protection locked="0"/>
    </xf>
    <xf numFmtId="0" fontId="27" fillId="0" borderId="21" xfId="0" applyFont="1" applyBorder="1" applyAlignment="1" applyProtection="1">
      <alignment horizontal="center" vertical="center" wrapText="1"/>
      <protection locked="0"/>
    </xf>
    <xf numFmtId="49" fontId="27" fillId="0" borderId="7" xfId="0" applyNumberFormat="1" applyFont="1" applyBorder="1" applyAlignment="1" applyProtection="1">
      <alignment horizontal="center" vertical="center" wrapText="1"/>
      <protection locked="0"/>
    </xf>
    <xf numFmtId="49" fontId="27" fillId="0" borderId="21" xfId="0" applyNumberFormat="1" applyFont="1" applyBorder="1" applyAlignment="1" applyProtection="1">
      <alignment horizontal="center" vertical="center" wrapText="1"/>
      <protection locked="0"/>
    </xf>
    <xf numFmtId="49" fontId="43" fillId="0" borderId="21" xfId="0" applyNumberFormat="1" applyFont="1" applyBorder="1" applyAlignment="1" applyProtection="1">
      <alignment horizontal="center" vertical="center" wrapText="1"/>
    </xf>
    <xf numFmtId="0" fontId="27" fillId="0" borderId="26" xfId="0" applyFont="1" applyBorder="1" applyAlignment="1" applyProtection="1">
      <alignment horizontal="center" vertical="center" wrapText="1"/>
      <protection locked="0"/>
    </xf>
    <xf numFmtId="0" fontId="27" fillId="0" borderId="34" xfId="0" applyFont="1" applyBorder="1" applyAlignment="1" applyProtection="1">
      <alignment horizontal="center" vertical="center" wrapText="1"/>
      <protection locked="0"/>
    </xf>
    <xf numFmtId="0" fontId="27" fillId="0" borderId="21" xfId="0" applyFont="1" applyBorder="1" applyAlignment="1" applyProtection="1">
      <alignment horizontal="center" vertical="center" textRotation="90" wrapText="1"/>
      <protection hidden="1"/>
    </xf>
    <xf numFmtId="49" fontId="43" fillId="0" borderId="21" xfId="0" applyNumberFormat="1" applyFont="1" applyBorder="1" applyAlignment="1" applyProtection="1">
      <alignment horizontal="right"/>
      <protection hidden="1"/>
    </xf>
    <xf numFmtId="0" fontId="4" fillId="0" borderId="40" xfId="0" applyNumberFormat="1" applyFont="1" applyBorder="1" applyAlignment="1" applyProtection="1">
      <alignment horizontal="center" wrapText="1"/>
      <protection hidden="1"/>
    </xf>
    <xf numFmtId="0" fontId="4" fillId="0" borderId="0" xfId="0" applyNumberFormat="1" applyFont="1" applyBorder="1" applyAlignment="1" applyProtection="1">
      <alignment horizontal="center"/>
      <protection hidden="1"/>
    </xf>
    <xf numFmtId="0" fontId="22" fillId="0" borderId="41" xfId="0" applyFont="1" applyBorder="1" applyAlignment="1" applyProtection="1">
      <alignment horizontal="center" vertical="top" wrapText="1"/>
      <protection locked="0"/>
    </xf>
    <xf numFmtId="0" fontId="4" fillId="0" borderId="0" xfId="0" applyFont="1" applyBorder="1" applyAlignment="1" applyProtection="1">
      <alignment horizontal="center"/>
      <protection locked="0"/>
    </xf>
    <xf numFmtId="49" fontId="4" fillId="0" borderId="21" xfId="0" applyNumberFormat="1" applyFont="1" applyBorder="1" applyAlignment="1" applyProtection="1">
      <alignment horizontal="center" vertical="center" wrapText="1"/>
      <protection hidden="1"/>
    </xf>
    <xf numFmtId="0" fontId="25" fillId="0" borderId="21" xfId="0" applyFont="1" applyBorder="1" applyAlignment="1" applyProtection="1">
      <alignment horizontal="center" vertical="center" wrapText="1"/>
      <protection hidden="1"/>
    </xf>
    <xf numFmtId="0" fontId="25" fillId="0" borderId="21" xfId="0" applyFont="1" applyBorder="1" applyAlignment="1" applyProtection="1">
      <alignment horizontal="center" vertical="center"/>
      <protection hidden="1"/>
    </xf>
    <xf numFmtId="0" fontId="4" fillId="0" borderId="21" xfId="0" applyFont="1" applyBorder="1" applyAlignment="1" applyProtection="1">
      <alignment horizontal="center" vertical="center" wrapText="1"/>
      <protection hidden="1"/>
    </xf>
    <xf numFmtId="0" fontId="4" fillId="0" borderId="21" xfId="0" applyFont="1" applyBorder="1" applyAlignment="1" applyProtection="1">
      <alignment horizontal="center" vertical="center" textRotation="90" wrapText="1"/>
      <protection hidden="1"/>
    </xf>
    <xf numFmtId="0" fontId="4" fillId="0" borderId="26" xfId="0" applyFont="1" applyBorder="1" applyAlignment="1" applyProtection="1">
      <alignment horizontal="center" vertical="center" wrapText="1"/>
      <protection hidden="1"/>
    </xf>
    <xf numFmtId="0" fontId="4" fillId="0" borderId="31" xfId="0" applyFont="1" applyBorder="1" applyAlignment="1" applyProtection="1">
      <alignment horizontal="center" vertical="center" wrapText="1"/>
      <protection hidden="1"/>
    </xf>
    <xf numFmtId="0" fontId="4" fillId="0" borderId="34" xfId="0" applyFont="1" applyBorder="1" applyAlignment="1" applyProtection="1">
      <alignment horizontal="center" vertical="center" wrapText="1"/>
      <protection hidden="1"/>
    </xf>
    <xf numFmtId="0" fontId="4" fillId="2" borderId="23" xfId="0" applyFont="1" applyFill="1" applyBorder="1" applyAlignment="1" applyProtection="1">
      <alignment horizontal="center" vertical="center" textRotation="90" wrapText="1"/>
      <protection hidden="1"/>
    </xf>
    <xf numFmtId="0" fontId="4" fillId="2" borderId="7" xfId="0" applyFont="1" applyFill="1" applyBorder="1" applyAlignment="1" applyProtection="1">
      <alignment horizontal="center" vertical="center" textRotation="90" wrapText="1"/>
      <protection hidden="1"/>
    </xf>
    <xf numFmtId="0" fontId="4" fillId="0" borderId="23" xfId="0" applyFont="1" applyBorder="1" applyAlignment="1" applyProtection="1">
      <alignment horizontal="center" vertical="center" textRotation="90" wrapText="1"/>
      <protection hidden="1"/>
    </xf>
    <xf numFmtId="0" fontId="4" fillId="0" borderId="7" xfId="0" applyFont="1" applyBorder="1" applyAlignment="1" applyProtection="1">
      <alignment horizontal="center" vertical="center" textRotation="90" wrapText="1"/>
      <protection hidden="1"/>
    </xf>
    <xf numFmtId="49" fontId="27" fillId="0" borderId="21" xfId="0" applyNumberFormat="1" applyFont="1" applyBorder="1" applyAlignment="1" applyProtection="1">
      <alignment horizontal="center" vertical="center" wrapText="1"/>
      <protection hidden="1"/>
    </xf>
    <xf numFmtId="0" fontId="22" fillId="2" borderId="23" xfId="0" applyFont="1" applyFill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37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49" fontId="4" fillId="0" borderId="0" xfId="0" applyNumberFormat="1" applyFont="1" applyProtection="1">
      <protection locked="0"/>
    </xf>
    <xf numFmtId="0" fontId="27" fillId="2" borderId="11" xfId="0" applyFont="1" applyFill="1" applyBorder="1" applyAlignment="1" applyProtection="1">
      <alignment horizontal="center" vertical="center" wrapText="1"/>
      <protection locked="0"/>
    </xf>
    <xf numFmtId="0" fontId="27" fillId="2" borderId="13" xfId="0" applyFont="1" applyFill="1" applyBorder="1" applyAlignment="1" applyProtection="1">
      <alignment horizontal="center" vertical="center" wrapText="1"/>
      <protection locked="0"/>
    </xf>
    <xf numFmtId="0" fontId="27" fillId="2" borderId="10" xfId="0" applyFont="1" applyFill="1" applyBorder="1" applyAlignment="1" applyProtection="1">
      <alignment horizontal="center" vertical="center" wrapText="1"/>
      <protection locked="0"/>
    </xf>
    <xf numFmtId="0" fontId="27" fillId="2" borderId="9" xfId="0" applyFont="1" applyFill="1" applyBorder="1" applyAlignment="1" applyProtection="1">
      <alignment horizontal="center" vertical="center" wrapText="1"/>
      <protection locked="0"/>
    </xf>
    <xf numFmtId="0" fontId="43" fillId="0" borderId="26" xfId="0" applyFont="1" applyBorder="1" applyAlignment="1" applyProtection="1">
      <alignment horizontal="left"/>
      <protection locked="0"/>
    </xf>
    <xf numFmtId="0" fontId="43" fillId="0" borderId="31" xfId="0" applyFont="1" applyBorder="1" applyAlignment="1" applyProtection="1">
      <alignment horizontal="left"/>
      <protection locked="0"/>
    </xf>
    <xf numFmtId="0" fontId="43" fillId="0" borderId="34" xfId="0" applyFont="1" applyBorder="1" applyAlignment="1" applyProtection="1">
      <alignment horizontal="left"/>
      <protection locked="0"/>
    </xf>
    <xf numFmtId="49" fontId="43" fillId="0" borderId="7" xfId="0" applyNumberFormat="1" applyFont="1" applyBorder="1" applyAlignment="1" applyProtection="1">
      <alignment horizontal="left" vertical="center" wrapText="1"/>
      <protection locked="0"/>
    </xf>
    <xf numFmtId="49" fontId="21" fillId="0" borderId="2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6" fillId="0" borderId="0" xfId="0" applyFont="1" applyBorder="1" applyAlignment="1" applyProtection="1">
      <alignment horizontal="center" vertical="center"/>
      <protection hidden="1"/>
    </xf>
    <xf numFmtId="0" fontId="26" fillId="0" borderId="5" xfId="0" applyFont="1" applyBorder="1" applyAlignment="1" applyProtection="1">
      <alignment horizontal="left" vertical="center"/>
      <protection hidden="1"/>
    </xf>
    <xf numFmtId="0" fontId="26" fillId="0" borderId="5" xfId="0" applyFont="1" applyBorder="1" applyAlignment="1" applyProtection="1">
      <alignment horizontal="right" vertical="center"/>
      <protection hidden="1"/>
    </xf>
    <xf numFmtId="0" fontId="26" fillId="0" borderId="5" xfId="0" quotePrefix="1" applyFont="1" applyBorder="1" applyAlignment="1" applyProtection="1">
      <alignment horizontal="right" vertical="center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19" xfId="0" applyFont="1" applyFill="1" applyBorder="1" applyAlignment="1" applyProtection="1">
      <alignment horizontal="center" vertical="center" wrapText="1"/>
      <protection hidden="1"/>
    </xf>
    <xf numFmtId="0" fontId="3" fillId="2" borderId="20" xfId="0" applyFont="1" applyFill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19" xfId="0" applyFont="1" applyBorder="1" applyAlignment="1" applyProtection="1">
      <alignment horizontal="center" vertical="center" wrapText="1"/>
      <protection hidden="1"/>
    </xf>
    <xf numFmtId="0" fontId="3" fillId="0" borderId="20" xfId="0" applyFont="1" applyBorder="1" applyAlignment="1" applyProtection="1">
      <alignment horizontal="center" vertical="center" wrapText="1"/>
      <protection hidden="1"/>
    </xf>
    <xf numFmtId="0" fontId="3" fillId="2" borderId="36" xfId="0" applyFont="1" applyFill="1" applyBorder="1" applyAlignment="1" applyProtection="1">
      <alignment horizontal="center" vertical="center" wrapText="1"/>
      <protection hidden="1"/>
    </xf>
    <xf numFmtId="0" fontId="3" fillId="2" borderId="42" xfId="0" applyFont="1" applyFill="1" applyBorder="1" applyAlignment="1" applyProtection="1">
      <alignment horizontal="center" vertical="center" wrapText="1"/>
      <protection hidden="1"/>
    </xf>
    <xf numFmtId="0" fontId="3" fillId="2" borderId="43" xfId="0" applyFont="1" applyFill="1" applyBorder="1" applyAlignment="1" applyProtection="1">
      <alignment horizontal="center" vertical="center" wrapText="1"/>
      <protection hidden="1"/>
    </xf>
    <xf numFmtId="0" fontId="5" fillId="0" borderId="45" xfId="0" applyFont="1" applyBorder="1" applyAlignment="1" applyProtection="1">
      <alignment horizontal="center" vertical="center" wrapText="1"/>
      <protection hidden="1"/>
    </xf>
    <xf numFmtId="0" fontId="5" fillId="0" borderId="46" xfId="0" applyFont="1" applyBorder="1" applyAlignment="1" applyProtection="1">
      <alignment horizontal="center" vertical="center" wrapText="1"/>
      <protection hidden="1"/>
    </xf>
    <xf numFmtId="0" fontId="26" fillId="0" borderId="19" xfId="0" applyFont="1" applyBorder="1" applyAlignment="1" applyProtection="1">
      <alignment horizontal="center" vertical="center" wrapText="1"/>
      <protection hidden="1"/>
    </xf>
    <xf numFmtId="0" fontId="26" fillId="0" borderId="20" xfId="0" applyFont="1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left" vertical="center"/>
      <protection locked="0"/>
    </xf>
    <xf numFmtId="0" fontId="38" fillId="2" borderId="36" xfId="0" applyFont="1" applyFill="1" applyBorder="1" applyAlignment="1" applyProtection="1">
      <alignment horizontal="center" vertical="center" wrapText="1"/>
      <protection locked="0"/>
    </xf>
    <xf numFmtId="0" fontId="38" fillId="2" borderId="42" xfId="0" applyFont="1" applyFill="1" applyBorder="1" applyAlignment="1" applyProtection="1">
      <alignment horizontal="center" vertical="center" wrapText="1"/>
      <protection locked="0"/>
    </xf>
    <xf numFmtId="0" fontId="38" fillId="2" borderId="43" xfId="0" applyFont="1" applyFill="1" applyBorder="1" applyAlignment="1" applyProtection="1">
      <alignment horizontal="center" vertical="center" wrapText="1"/>
      <protection locked="0"/>
    </xf>
    <xf numFmtId="0" fontId="26" fillId="0" borderId="27" xfId="0" applyFont="1" applyBorder="1" applyAlignment="1" applyProtection="1">
      <alignment horizontal="left" vertical="center" wrapText="1"/>
      <protection locked="0"/>
    </xf>
    <xf numFmtId="0" fontId="26" fillId="0" borderId="16" xfId="0" applyFont="1" applyBorder="1" applyAlignment="1" applyProtection="1">
      <alignment horizontal="left" vertical="center" wrapText="1"/>
      <protection locked="0"/>
    </xf>
    <xf numFmtId="0" fontId="26" fillId="0" borderId="44" xfId="0" applyFont="1" applyBorder="1" applyAlignment="1" applyProtection="1">
      <alignment horizontal="left" vertical="center" wrapText="1"/>
      <protection locked="0"/>
    </xf>
    <xf numFmtId="0" fontId="39" fillId="0" borderId="42" xfId="0" applyFont="1" applyBorder="1" applyAlignment="1" applyProtection="1">
      <alignment horizontal="left" vertical="center"/>
      <protection hidden="1"/>
    </xf>
    <xf numFmtId="0" fontId="39" fillId="0" borderId="43" xfId="0" applyFont="1" applyBorder="1" applyAlignment="1" applyProtection="1">
      <alignment horizontal="left" vertical="center"/>
      <protection hidden="1"/>
    </xf>
    <xf numFmtId="0" fontId="39" fillId="0" borderId="36" xfId="0" applyFont="1" applyBorder="1" applyAlignment="1" applyProtection="1">
      <alignment horizontal="right" vertical="center" wrapText="1"/>
      <protection hidden="1"/>
    </xf>
    <xf numFmtId="0" fontId="39" fillId="0" borderId="42" xfId="0" applyFont="1" applyBorder="1" applyAlignment="1" applyProtection="1">
      <alignment horizontal="right" vertical="center" wrapText="1"/>
      <protection hidden="1"/>
    </xf>
    <xf numFmtId="0" fontId="39" fillId="0" borderId="43" xfId="0" applyFont="1" applyBorder="1" applyAlignment="1" applyProtection="1">
      <alignment horizontal="right" vertical="center" wrapText="1"/>
      <protection hidden="1"/>
    </xf>
    <xf numFmtId="0" fontId="38" fillId="2" borderId="39" xfId="0" applyFont="1" applyFill="1" applyBorder="1" applyAlignment="1" applyProtection="1">
      <alignment horizontal="center" vertical="center" wrapText="1"/>
      <protection locked="0"/>
    </xf>
    <xf numFmtId="0" fontId="38" fillId="2" borderId="17" xfId="0" applyFont="1" applyFill="1" applyBorder="1" applyAlignment="1" applyProtection="1">
      <alignment horizontal="center" vertical="center" wrapText="1"/>
      <protection locked="0"/>
    </xf>
    <xf numFmtId="0" fontId="26" fillId="0" borderId="7" xfId="0" applyFont="1" applyBorder="1" applyAlignment="1" applyProtection="1">
      <alignment horizontal="center" vertical="center"/>
      <protection locked="0"/>
    </xf>
    <xf numFmtId="0" fontId="38" fillId="0" borderId="39" xfId="0" applyFont="1" applyBorder="1" applyAlignment="1" applyProtection="1">
      <alignment horizontal="center" vertical="center" wrapText="1"/>
      <protection locked="0"/>
    </xf>
    <xf numFmtId="0" fontId="38" fillId="0" borderId="42" xfId="0" applyFont="1" applyBorder="1" applyAlignment="1" applyProtection="1">
      <alignment horizontal="center" vertical="center" wrapText="1"/>
      <protection locked="0"/>
    </xf>
    <xf numFmtId="0" fontId="38" fillId="0" borderId="43" xfId="0" applyFont="1" applyBorder="1" applyAlignment="1" applyProtection="1">
      <alignment horizontal="center" vertical="center" wrapText="1"/>
      <protection locked="0"/>
    </xf>
    <xf numFmtId="0" fontId="26" fillId="0" borderId="8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right"/>
      <protection locked="0"/>
    </xf>
    <xf numFmtId="0" fontId="5" fillId="0" borderId="36" xfId="0" quotePrefix="1" applyFont="1" applyBorder="1" applyAlignment="1" applyProtection="1">
      <alignment horizontal="left" vertical="center"/>
      <protection hidden="1"/>
    </xf>
    <xf numFmtId="0" fontId="5" fillId="0" borderId="42" xfId="0" applyFont="1" applyBorder="1" applyAlignment="1" applyProtection="1">
      <alignment horizontal="left" vertical="center"/>
      <protection hidden="1"/>
    </xf>
    <xf numFmtId="0" fontId="5" fillId="0" borderId="43" xfId="0" applyFont="1" applyBorder="1" applyAlignment="1" applyProtection="1">
      <alignment horizontal="left" vertical="center"/>
      <protection hidden="1"/>
    </xf>
    <xf numFmtId="0" fontId="3" fillId="0" borderId="36" xfId="0" applyFont="1" applyBorder="1" applyAlignment="1" applyProtection="1">
      <alignment horizontal="left" vertical="center"/>
      <protection hidden="1"/>
    </xf>
    <xf numFmtId="0" fontId="3" fillId="0" borderId="42" xfId="0" applyFont="1" applyBorder="1" applyAlignment="1" applyProtection="1">
      <alignment horizontal="left" vertical="center"/>
      <protection hidden="1"/>
    </xf>
    <xf numFmtId="0" fontId="3" fillId="0" borderId="43" xfId="0" applyFont="1" applyBorder="1" applyAlignment="1" applyProtection="1">
      <alignment horizontal="left" vertical="center"/>
      <protection hidden="1"/>
    </xf>
    <xf numFmtId="0" fontId="38" fillId="2" borderId="18" xfId="0" applyFont="1" applyFill="1" applyBorder="1" applyAlignment="1" applyProtection="1">
      <alignment horizontal="center" vertical="center" wrapText="1"/>
      <protection locked="0"/>
    </xf>
    <xf numFmtId="0" fontId="26" fillId="0" borderId="9" xfId="0" applyFont="1" applyBorder="1" applyAlignment="1" applyProtection="1">
      <alignment horizontal="center" vertical="center" wrapText="1"/>
      <protection locked="0"/>
    </xf>
    <xf numFmtId="0" fontId="26" fillId="0" borderId="7" xfId="0" applyFont="1" applyBorder="1" applyAlignment="1" applyProtection="1">
      <alignment horizontal="center" vertical="center" wrapText="1"/>
      <protection locked="0"/>
    </xf>
    <xf numFmtId="0" fontId="38" fillId="0" borderId="17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50800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1"/>
  <sheetViews>
    <sheetView zoomScaleNormal="100" workbookViewId="0">
      <selection activeCell="T1" sqref="T1"/>
    </sheetView>
  </sheetViews>
  <sheetFormatPr defaultRowHeight="14.5" x14ac:dyDescent="0.35"/>
  <cols>
    <col min="1" max="2" width="9.1796875" style="36" customWidth="1"/>
    <col min="3" max="14" width="6.54296875" style="36" customWidth="1"/>
    <col min="15" max="16" width="6.54296875" style="37" customWidth="1"/>
    <col min="17" max="18" width="9.1796875" style="37" customWidth="1"/>
  </cols>
  <sheetData>
    <row r="1" spans="1:18" x14ac:dyDescent="0.3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5"/>
    </row>
    <row r="2" spans="1:18" ht="20" x14ac:dyDescent="0.4">
      <c r="A2" s="6"/>
      <c r="B2" s="7"/>
      <c r="C2" s="225" t="s">
        <v>0</v>
      </c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8"/>
      <c r="R2" s="9"/>
    </row>
    <row r="3" spans="1:18" x14ac:dyDescent="0.3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10"/>
      <c r="P3" s="10"/>
      <c r="Q3" s="10"/>
      <c r="R3" s="11"/>
    </row>
    <row r="4" spans="1:18" ht="39" customHeight="1" x14ac:dyDescent="0.4">
      <c r="A4" s="6"/>
      <c r="B4" s="7"/>
      <c r="C4" s="226" t="s">
        <v>120</v>
      </c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12"/>
      <c r="R4" s="13"/>
    </row>
    <row r="5" spans="1:18" x14ac:dyDescent="0.35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6"/>
      <c r="P5" s="16"/>
      <c r="Q5" s="16"/>
      <c r="R5" s="17"/>
    </row>
    <row r="6" spans="1:18" x14ac:dyDescent="0.3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10"/>
      <c r="P6" s="10"/>
      <c r="Q6" s="10"/>
      <c r="R6" s="11"/>
    </row>
    <row r="7" spans="1:18" ht="32.5" x14ac:dyDescent="0.65">
      <c r="A7" s="222" t="s">
        <v>1</v>
      </c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4"/>
    </row>
    <row r="8" spans="1:18" ht="15.5" x14ac:dyDescent="0.35">
      <c r="A8" s="18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20"/>
      <c r="P8" s="20"/>
      <c r="Q8" s="20"/>
      <c r="R8" s="21"/>
    </row>
    <row r="9" spans="1:18" ht="15.75" customHeight="1" x14ac:dyDescent="0.35">
      <c r="A9" s="22"/>
      <c r="B9" s="23"/>
      <c r="C9" s="23"/>
      <c r="D9" s="23"/>
      <c r="E9" s="23"/>
      <c r="F9" s="23"/>
      <c r="G9" s="23"/>
      <c r="H9" s="23"/>
      <c r="I9" s="23"/>
      <c r="J9" s="23"/>
      <c r="K9" s="227" t="s">
        <v>139</v>
      </c>
      <c r="L9" s="227"/>
      <c r="M9" s="227"/>
      <c r="N9" s="227"/>
      <c r="O9" s="227"/>
      <c r="P9" s="227"/>
      <c r="Q9" s="227"/>
      <c r="R9" s="228"/>
    </row>
    <row r="10" spans="1:18" ht="15.5" x14ac:dyDescent="0.35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4"/>
      <c r="P10" s="24"/>
      <c r="Q10" s="24"/>
      <c r="R10" s="25"/>
    </row>
    <row r="11" spans="1:18" ht="15.5" x14ac:dyDescent="0.35">
      <c r="A11" s="231" t="s">
        <v>8</v>
      </c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"/>
      <c r="M11" s="229" t="s">
        <v>140</v>
      </c>
      <c r="N11" s="229"/>
      <c r="O11" s="229"/>
      <c r="P11" s="229"/>
      <c r="Q11" s="229"/>
      <c r="R11" s="230"/>
    </row>
    <row r="12" spans="1:18" ht="15.5" x14ac:dyDescent="0.35">
      <c r="A12" s="26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48"/>
      <c r="N12" s="248"/>
      <c r="O12" s="248"/>
      <c r="P12" s="248"/>
      <c r="Q12" s="248"/>
      <c r="R12" s="249"/>
    </row>
    <row r="13" spans="1:18" ht="15.5" x14ac:dyDescent="0.35">
      <c r="A13" s="28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30"/>
      <c r="P13" s="30"/>
      <c r="Q13" s="30"/>
      <c r="R13" s="31"/>
    </row>
    <row r="14" spans="1:18" ht="15.5" x14ac:dyDescent="0.35">
      <c r="A14" s="28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30"/>
      <c r="P14" s="30"/>
      <c r="Q14" s="30"/>
      <c r="R14" s="31"/>
    </row>
    <row r="15" spans="1:18" ht="20.25" customHeight="1" x14ac:dyDescent="0.35">
      <c r="A15" s="236" t="s">
        <v>2</v>
      </c>
      <c r="B15" s="237"/>
      <c r="C15" s="237"/>
      <c r="D15" s="237"/>
      <c r="E15" s="237"/>
      <c r="F15" s="244" t="s">
        <v>93</v>
      </c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  <c r="R15" s="246"/>
    </row>
    <row r="16" spans="1:18" ht="16.5" x14ac:dyDescent="0.35">
      <c r="A16" s="250" t="s">
        <v>4</v>
      </c>
      <c r="B16" s="251"/>
      <c r="C16" s="251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2"/>
    </row>
    <row r="17" spans="1:18" ht="15.5" x14ac:dyDescent="0.35">
      <c r="A17" s="28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30"/>
      <c r="P17" s="30"/>
      <c r="Q17" s="30"/>
      <c r="R17" s="31"/>
    </row>
    <row r="18" spans="1:18" ht="20.25" customHeight="1" x14ac:dyDescent="0.35">
      <c r="A18" s="236" t="s">
        <v>3</v>
      </c>
      <c r="B18" s="237"/>
      <c r="C18" s="237"/>
      <c r="D18" s="247"/>
      <c r="E18" s="66" t="s">
        <v>145</v>
      </c>
      <c r="F18" s="66" t="s">
        <v>146</v>
      </c>
      <c r="G18" s="66" t="s">
        <v>147</v>
      </c>
      <c r="H18" s="66">
        <v>0</v>
      </c>
      <c r="I18" s="66">
        <v>1</v>
      </c>
      <c r="J18" s="66">
        <v>2</v>
      </c>
      <c r="K18" s="66">
        <v>0</v>
      </c>
      <c r="L18" s="66">
        <v>2</v>
      </c>
      <c r="M18" s="66">
        <v>1</v>
      </c>
      <c r="N18" s="32"/>
      <c r="O18" s="33"/>
      <c r="P18" s="33"/>
      <c r="Q18" s="33"/>
      <c r="R18" s="34"/>
    </row>
    <row r="19" spans="1:18" ht="15.75" customHeight="1" x14ac:dyDescent="0.35">
      <c r="A19" s="254" t="s">
        <v>148</v>
      </c>
      <c r="B19" s="255"/>
      <c r="C19" s="255"/>
      <c r="D19" s="255"/>
      <c r="E19" s="255"/>
      <c r="F19" s="255"/>
      <c r="G19" s="255"/>
      <c r="H19" s="255"/>
      <c r="I19" s="255"/>
      <c r="J19" s="255"/>
      <c r="K19" s="255"/>
      <c r="L19" s="255"/>
      <c r="M19" s="255"/>
      <c r="N19" s="255"/>
      <c r="O19" s="255"/>
      <c r="P19" s="255"/>
      <c r="Q19" s="255"/>
      <c r="R19" s="256"/>
    </row>
    <row r="20" spans="1:18" ht="15.75" customHeight="1" x14ac:dyDescent="0.35">
      <c r="A20" s="257"/>
      <c r="B20" s="258"/>
      <c r="C20" s="258"/>
      <c r="D20" s="258"/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258"/>
      <c r="P20" s="258"/>
      <c r="Q20" s="258"/>
      <c r="R20" s="259"/>
    </row>
    <row r="21" spans="1:18" ht="16.5" customHeight="1" x14ac:dyDescent="0.35">
      <c r="A21" s="233"/>
      <c r="B21" s="234"/>
      <c r="C21" s="234"/>
      <c r="D21" s="234"/>
      <c r="E21" s="234"/>
      <c r="F21" s="234"/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4"/>
      <c r="R21" s="235"/>
    </row>
    <row r="22" spans="1:18" ht="15.5" x14ac:dyDescent="0.35">
      <c r="A22" s="28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30"/>
      <c r="P22" s="30"/>
      <c r="Q22" s="30"/>
      <c r="R22" s="31"/>
    </row>
    <row r="23" spans="1:18" ht="15" customHeight="1" x14ac:dyDescent="0.35">
      <c r="A23" s="236" t="s">
        <v>5</v>
      </c>
      <c r="B23" s="237"/>
      <c r="C23" s="237"/>
      <c r="D23" s="242" t="s">
        <v>81</v>
      </c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3"/>
    </row>
    <row r="24" spans="1:18" ht="15.5" x14ac:dyDescent="0.3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30"/>
      <c r="P24" s="30"/>
      <c r="Q24" s="30"/>
      <c r="R24" s="31"/>
    </row>
    <row r="25" spans="1:18" ht="15" customHeight="1" x14ac:dyDescent="0.35">
      <c r="A25" s="238" t="s">
        <v>6</v>
      </c>
      <c r="B25" s="239"/>
      <c r="C25" s="239"/>
      <c r="D25" s="239"/>
      <c r="E25" s="239"/>
      <c r="F25" s="239"/>
      <c r="G25" s="239"/>
      <c r="H25" s="239"/>
      <c r="I25" s="240" t="s">
        <v>102</v>
      </c>
      <c r="J25" s="240"/>
      <c r="K25" s="240"/>
      <c r="L25" s="240"/>
      <c r="M25" s="240"/>
      <c r="N25" s="240"/>
      <c r="O25" s="240"/>
      <c r="P25" s="240"/>
      <c r="Q25" s="240"/>
      <c r="R25" s="241"/>
    </row>
    <row r="26" spans="1:18" ht="15.5" x14ac:dyDescent="0.35">
      <c r="A26" s="28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30"/>
      <c r="P26" s="30"/>
      <c r="Q26" s="30"/>
      <c r="R26" s="31"/>
    </row>
    <row r="27" spans="1:18" ht="15.5" x14ac:dyDescent="0.35">
      <c r="A27" s="28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30"/>
      <c r="P27" s="30"/>
      <c r="Q27" s="30"/>
      <c r="R27" s="31"/>
    </row>
    <row r="28" spans="1:18" ht="15.5" x14ac:dyDescent="0.35">
      <c r="A28" s="271" t="s">
        <v>7</v>
      </c>
      <c r="B28" s="272"/>
      <c r="C28" s="272"/>
      <c r="D28" s="272"/>
      <c r="E28" s="272"/>
      <c r="F28" s="272"/>
      <c r="G28" s="272"/>
      <c r="H28" s="272"/>
      <c r="I28" s="272"/>
      <c r="J28" s="272"/>
      <c r="K28" s="272"/>
      <c r="L28" s="272"/>
      <c r="M28" s="272"/>
      <c r="N28" s="272"/>
      <c r="O28" s="272"/>
      <c r="P28" s="272"/>
      <c r="Q28" s="272"/>
      <c r="R28" s="273"/>
    </row>
    <row r="29" spans="1:18" ht="21" customHeight="1" x14ac:dyDescent="0.35">
      <c r="A29" s="268" t="s">
        <v>149</v>
      </c>
      <c r="B29" s="269"/>
      <c r="C29" s="269"/>
      <c r="D29" s="269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70"/>
    </row>
    <row r="32" spans="1:18" ht="15.5" x14ac:dyDescent="0.35">
      <c r="A32" s="265" t="s">
        <v>9</v>
      </c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</row>
    <row r="33" spans="1:18" x14ac:dyDescent="0.35">
      <c r="A33" s="35"/>
    </row>
    <row r="34" spans="1:18" ht="33.75" customHeight="1" x14ac:dyDescent="0.35">
      <c r="A34" s="266" t="s">
        <v>3</v>
      </c>
      <c r="B34" s="266"/>
      <c r="C34" s="267" t="str">
        <f>IF(A19=0," ",A19)</f>
        <v>Южна, Източна и Югоизточна Азия</v>
      </c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267"/>
      <c r="O34" s="267"/>
      <c r="P34" s="267"/>
      <c r="Q34" s="267"/>
      <c r="R34" s="267"/>
    </row>
    <row r="37" spans="1:18" x14ac:dyDescent="0.35">
      <c r="A37" s="260" t="s">
        <v>10</v>
      </c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</row>
    <row r="38" spans="1:18" ht="234.75" customHeight="1" x14ac:dyDescent="0.35">
      <c r="A38" s="261" t="s">
        <v>340</v>
      </c>
      <c r="B38" s="261"/>
      <c r="C38" s="261"/>
      <c r="D38" s="261"/>
      <c r="E38" s="261"/>
      <c r="F38" s="261"/>
      <c r="G38" s="261"/>
      <c r="H38" s="261"/>
      <c r="I38" s="261"/>
      <c r="J38" s="261"/>
      <c r="K38" s="261"/>
      <c r="L38" s="261"/>
      <c r="M38" s="261"/>
      <c r="N38" s="261"/>
      <c r="O38" s="261"/>
      <c r="P38" s="261"/>
      <c r="Q38" s="261"/>
      <c r="R38" s="261"/>
    </row>
    <row r="39" spans="1:18" ht="16.5" customHeight="1" x14ac:dyDescent="0.35">
      <c r="A39" s="116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4"/>
      <c r="P39" s="114"/>
      <c r="Q39" s="114"/>
      <c r="R39" s="114"/>
    </row>
    <row r="40" spans="1:18" ht="30" customHeight="1" x14ac:dyDescent="0.35">
      <c r="A40" s="262" t="s">
        <v>11</v>
      </c>
      <c r="B40" s="262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</row>
    <row r="41" spans="1:18" ht="152.25" customHeight="1" x14ac:dyDescent="0.35">
      <c r="A41" s="261" t="s">
        <v>301</v>
      </c>
      <c r="B41" s="261"/>
      <c r="C41" s="261"/>
      <c r="D41" s="261"/>
      <c r="E41" s="261"/>
      <c r="F41" s="261"/>
      <c r="G41" s="261"/>
      <c r="H41" s="261"/>
      <c r="I41" s="261"/>
      <c r="J41" s="261"/>
      <c r="K41" s="261"/>
      <c r="L41" s="261"/>
      <c r="M41" s="261"/>
      <c r="N41" s="261"/>
      <c r="O41" s="261"/>
      <c r="P41" s="261"/>
      <c r="Q41" s="261"/>
      <c r="R41" s="261"/>
    </row>
    <row r="42" spans="1:18" x14ac:dyDescent="0.35">
      <c r="A42" s="116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4"/>
      <c r="P42" s="114"/>
      <c r="Q42" s="114"/>
      <c r="R42" s="114"/>
    </row>
    <row r="43" spans="1:18" x14ac:dyDescent="0.35">
      <c r="A43" s="264" t="s">
        <v>12</v>
      </c>
      <c r="B43" s="264"/>
      <c r="C43" s="264"/>
      <c r="D43" s="264"/>
      <c r="E43" s="264"/>
      <c r="F43" s="264"/>
      <c r="G43" s="264"/>
      <c r="H43" s="264"/>
      <c r="I43" s="264"/>
      <c r="J43" s="264"/>
      <c r="K43" s="264"/>
      <c r="L43" s="264"/>
      <c r="M43" s="264"/>
      <c r="N43" s="264"/>
      <c r="O43" s="264"/>
      <c r="P43" s="264"/>
      <c r="Q43" s="264"/>
      <c r="R43" s="264"/>
    </row>
    <row r="44" spans="1:18" ht="92.25" customHeight="1" x14ac:dyDescent="0.35">
      <c r="A44" s="263" t="s">
        <v>150</v>
      </c>
      <c r="B44" s="263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</row>
    <row r="45" spans="1:18" x14ac:dyDescent="0.35">
      <c r="A45" s="117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4"/>
      <c r="P45" s="114"/>
      <c r="Q45" s="114"/>
      <c r="R45" s="114"/>
    </row>
    <row r="46" spans="1:18" x14ac:dyDescent="0.35">
      <c r="A46" s="264" t="s">
        <v>13</v>
      </c>
      <c r="B46" s="264"/>
      <c r="C46" s="264"/>
      <c r="D46" s="264"/>
      <c r="E46" s="264"/>
      <c r="F46" s="264"/>
      <c r="G46" s="264"/>
      <c r="H46" s="264"/>
      <c r="I46" s="264"/>
      <c r="J46" s="264"/>
      <c r="K46" s="264"/>
      <c r="L46" s="264"/>
      <c r="M46" s="264"/>
      <c r="N46" s="264"/>
      <c r="O46" s="264"/>
      <c r="P46" s="264"/>
      <c r="Q46" s="264"/>
      <c r="R46" s="264"/>
    </row>
    <row r="47" spans="1:18" ht="147.75" customHeight="1" x14ac:dyDescent="0.35">
      <c r="A47" s="253" t="s">
        <v>302</v>
      </c>
      <c r="B47" s="253"/>
      <c r="C47" s="253"/>
      <c r="D47" s="253"/>
      <c r="E47" s="253"/>
      <c r="F47" s="253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253"/>
      <c r="R47" s="253"/>
    </row>
    <row r="48" spans="1:18" x14ac:dyDescent="0.35">
      <c r="A48" s="116"/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4"/>
      <c r="P48" s="114"/>
      <c r="Q48" s="114"/>
      <c r="R48" s="114"/>
    </row>
    <row r="49" spans="1:18" x14ac:dyDescent="0.35">
      <c r="A49" s="116"/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4"/>
      <c r="P49" s="114"/>
      <c r="Q49" s="114"/>
      <c r="R49" s="114"/>
    </row>
    <row r="50" spans="1:18" x14ac:dyDescent="0.35">
      <c r="A50" s="116"/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4"/>
      <c r="P50" s="114"/>
      <c r="Q50" s="114"/>
      <c r="R50" s="114"/>
    </row>
    <row r="51" spans="1:18" x14ac:dyDescent="0.35">
      <c r="A51" s="116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4"/>
      <c r="P51" s="114"/>
      <c r="Q51" s="114"/>
      <c r="R51" s="114"/>
    </row>
    <row r="52" spans="1:18" x14ac:dyDescent="0.35">
      <c r="A52" s="116"/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4"/>
      <c r="P52" s="114"/>
      <c r="Q52" s="114"/>
      <c r="R52" s="114"/>
    </row>
    <row r="53" spans="1:18" x14ac:dyDescent="0.35">
      <c r="A53" s="116"/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4"/>
      <c r="P53" s="114"/>
      <c r="Q53" s="114"/>
      <c r="R53" s="114"/>
    </row>
    <row r="54" spans="1:18" x14ac:dyDescent="0.35">
      <c r="A54" s="116"/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4"/>
      <c r="P54" s="114"/>
      <c r="Q54" s="114"/>
      <c r="R54" s="114"/>
    </row>
    <row r="55" spans="1:18" x14ac:dyDescent="0.35">
      <c r="A55" s="116"/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4"/>
      <c r="P55" s="114"/>
      <c r="Q55" s="114"/>
      <c r="R55" s="114"/>
    </row>
    <row r="56" spans="1:18" x14ac:dyDescent="0.35">
      <c r="A56" s="116"/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4"/>
      <c r="P56" s="114"/>
      <c r="Q56" s="114"/>
      <c r="R56" s="114"/>
    </row>
    <row r="57" spans="1:18" x14ac:dyDescent="0.35">
      <c r="A57" s="116"/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4"/>
      <c r="P57" s="114"/>
      <c r="Q57" s="114"/>
      <c r="R57" s="114"/>
    </row>
    <row r="58" spans="1:18" x14ac:dyDescent="0.35">
      <c r="A58" s="116"/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4"/>
      <c r="P58" s="114"/>
      <c r="Q58" s="114"/>
      <c r="R58" s="114"/>
    </row>
    <row r="59" spans="1:18" x14ac:dyDescent="0.35">
      <c r="A59" s="116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4"/>
      <c r="P59" s="114"/>
      <c r="Q59" s="114"/>
      <c r="R59" s="114"/>
    </row>
    <row r="60" spans="1:18" x14ac:dyDescent="0.35">
      <c r="A60" s="116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4"/>
      <c r="P60" s="114"/>
      <c r="Q60" s="114"/>
      <c r="R60" s="114"/>
    </row>
    <row r="61" spans="1:18" x14ac:dyDescent="0.35">
      <c r="A61" s="116"/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4"/>
      <c r="P61" s="114"/>
      <c r="Q61" s="114"/>
      <c r="R61" s="114"/>
    </row>
    <row r="62" spans="1:18" x14ac:dyDescent="0.35">
      <c r="A62" s="116"/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4"/>
      <c r="P62" s="114"/>
      <c r="Q62" s="114"/>
      <c r="R62" s="114"/>
    </row>
    <row r="63" spans="1:18" x14ac:dyDescent="0.35">
      <c r="A63" s="116"/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4"/>
      <c r="P63" s="114"/>
      <c r="Q63" s="114"/>
      <c r="R63" s="114"/>
    </row>
    <row r="64" spans="1:18" x14ac:dyDescent="0.35">
      <c r="A64" s="116"/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4"/>
      <c r="P64" s="114"/>
      <c r="Q64" s="114"/>
      <c r="R64" s="114"/>
    </row>
    <row r="65" spans="1:18" x14ac:dyDescent="0.35">
      <c r="A65" s="116"/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4"/>
      <c r="P65" s="114"/>
      <c r="Q65" s="114"/>
      <c r="R65" s="114"/>
    </row>
    <row r="66" spans="1:18" x14ac:dyDescent="0.35">
      <c r="A66" s="116"/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4"/>
      <c r="P66" s="114"/>
      <c r="Q66" s="114"/>
      <c r="R66" s="114"/>
    </row>
    <row r="67" spans="1:18" x14ac:dyDescent="0.35">
      <c r="A67" s="116"/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4"/>
      <c r="P67" s="114"/>
      <c r="Q67" s="114"/>
      <c r="R67" s="114"/>
    </row>
    <row r="68" spans="1:18" x14ac:dyDescent="0.35">
      <c r="A68" s="116"/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4"/>
      <c r="P68" s="114"/>
      <c r="Q68" s="114"/>
      <c r="R68" s="114"/>
    </row>
    <row r="69" spans="1:18" x14ac:dyDescent="0.35">
      <c r="A69" s="116"/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4"/>
      <c r="P69" s="114"/>
      <c r="Q69" s="114"/>
      <c r="R69" s="114"/>
    </row>
    <row r="70" spans="1:18" x14ac:dyDescent="0.35">
      <c r="A70" s="116"/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4"/>
      <c r="P70" s="114"/>
      <c r="Q70" s="114"/>
      <c r="R70" s="114"/>
    </row>
    <row r="71" spans="1:18" x14ac:dyDescent="0.35">
      <c r="A71" s="116"/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4"/>
      <c r="P71" s="114"/>
      <c r="Q71" s="114"/>
      <c r="R71" s="114"/>
    </row>
    <row r="72" spans="1:18" x14ac:dyDescent="0.35">
      <c r="A72" s="116"/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4"/>
      <c r="P72" s="114"/>
      <c r="Q72" s="114"/>
      <c r="R72" s="114"/>
    </row>
    <row r="73" spans="1:18" x14ac:dyDescent="0.35">
      <c r="A73" s="116"/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4"/>
      <c r="P73" s="114"/>
      <c r="Q73" s="114"/>
      <c r="R73" s="114"/>
    </row>
    <row r="74" spans="1:18" x14ac:dyDescent="0.35">
      <c r="A74" s="116"/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4"/>
      <c r="P74" s="114"/>
      <c r="Q74" s="114"/>
      <c r="R74" s="114"/>
    </row>
    <row r="75" spans="1:18" x14ac:dyDescent="0.35">
      <c r="A75" s="116"/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4"/>
      <c r="P75" s="114"/>
      <c r="Q75" s="114"/>
      <c r="R75" s="114"/>
    </row>
    <row r="76" spans="1:18" x14ac:dyDescent="0.35">
      <c r="A76" s="116"/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4"/>
      <c r="P76" s="114"/>
      <c r="Q76" s="114"/>
      <c r="R76" s="114"/>
    </row>
    <row r="77" spans="1:18" x14ac:dyDescent="0.35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9"/>
      <c r="P77" s="39"/>
      <c r="Q77" s="39"/>
      <c r="R77" s="39"/>
    </row>
    <row r="78" spans="1:18" x14ac:dyDescent="0.35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9"/>
      <c r="P78" s="39"/>
      <c r="Q78" s="39"/>
      <c r="R78" s="39"/>
    </row>
    <row r="79" spans="1:18" x14ac:dyDescent="0.35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9"/>
      <c r="P79" s="39"/>
      <c r="Q79" s="39"/>
      <c r="R79" s="39"/>
    </row>
    <row r="80" spans="1:18" x14ac:dyDescent="0.35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9"/>
      <c r="P80" s="39"/>
      <c r="Q80" s="39"/>
      <c r="R80" s="39"/>
    </row>
    <row r="81" spans="1:18" x14ac:dyDescent="0.35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9"/>
      <c r="P81" s="39"/>
      <c r="Q81" s="39"/>
      <c r="R81" s="39"/>
    </row>
    <row r="82" spans="1:18" x14ac:dyDescent="0.35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9"/>
      <c r="P82" s="39"/>
      <c r="Q82" s="39"/>
      <c r="R82" s="39"/>
    </row>
    <row r="83" spans="1:18" x14ac:dyDescent="0.35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9"/>
      <c r="P83" s="39"/>
      <c r="Q83" s="39"/>
      <c r="R83" s="39"/>
    </row>
    <row r="84" spans="1:18" x14ac:dyDescent="0.35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9"/>
      <c r="P84" s="39"/>
      <c r="Q84" s="39"/>
      <c r="R84" s="39"/>
    </row>
    <row r="85" spans="1:18" x14ac:dyDescent="0.35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9"/>
      <c r="P85" s="39"/>
      <c r="Q85" s="39"/>
      <c r="R85" s="39"/>
    </row>
    <row r="86" spans="1:18" x14ac:dyDescent="0.35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9"/>
      <c r="P86" s="39"/>
      <c r="Q86" s="39"/>
      <c r="R86" s="39"/>
    </row>
    <row r="87" spans="1:18" x14ac:dyDescent="0.35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9"/>
      <c r="P87" s="39"/>
      <c r="Q87" s="39"/>
      <c r="R87" s="39"/>
    </row>
    <row r="88" spans="1:18" x14ac:dyDescent="0.35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9"/>
      <c r="P88" s="39"/>
      <c r="Q88" s="39"/>
      <c r="R88" s="39"/>
    </row>
    <row r="89" spans="1:18" x14ac:dyDescent="0.35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9"/>
      <c r="P89" s="39"/>
      <c r="Q89" s="39"/>
      <c r="R89" s="39"/>
    </row>
    <row r="90" spans="1:18" x14ac:dyDescent="0.35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9"/>
      <c r="P90" s="39"/>
      <c r="Q90" s="39"/>
      <c r="R90" s="39"/>
    </row>
    <row r="91" spans="1:18" x14ac:dyDescent="0.35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9"/>
      <c r="P91" s="39"/>
      <c r="Q91" s="39"/>
      <c r="R91" s="39"/>
    </row>
    <row r="92" spans="1:18" x14ac:dyDescent="0.35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9"/>
      <c r="P92" s="39"/>
      <c r="Q92" s="39"/>
      <c r="R92" s="39"/>
    </row>
    <row r="93" spans="1:18" x14ac:dyDescent="0.35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9"/>
      <c r="P93" s="39"/>
      <c r="Q93" s="39"/>
      <c r="R93" s="39"/>
    </row>
    <row r="94" spans="1:18" x14ac:dyDescent="0.35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9"/>
      <c r="P94" s="39"/>
      <c r="Q94" s="39"/>
      <c r="R94" s="39"/>
    </row>
    <row r="95" spans="1:18" x14ac:dyDescent="0.35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9"/>
      <c r="P95" s="39"/>
      <c r="Q95" s="39"/>
      <c r="R95" s="39"/>
    </row>
    <row r="96" spans="1:18" x14ac:dyDescent="0.35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9"/>
      <c r="P96" s="39"/>
      <c r="Q96" s="39"/>
      <c r="R96" s="39"/>
    </row>
    <row r="97" spans="1:18" x14ac:dyDescent="0.35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9"/>
      <c r="P97" s="39"/>
      <c r="Q97" s="39"/>
      <c r="R97" s="39"/>
    </row>
    <row r="98" spans="1:18" x14ac:dyDescent="0.35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9"/>
      <c r="P98" s="39"/>
      <c r="Q98" s="39"/>
      <c r="R98" s="39"/>
    </row>
    <row r="99" spans="1:18" x14ac:dyDescent="0.35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9"/>
      <c r="P99" s="39"/>
      <c r="Q99" s="39"/>
      <c r="R99" s="39"/>
    </row>
    <row r="100" spans="1:18" x14ac:dyDescent="0.35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9"/>
      <c r="P100" s="39"/>
      <c r="Q100" s="39"/>
      <c r="R100" s="39"/>
    </row>
    <row r="101" spans="1:18" x14ac:dyDescent="0.35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9"/>
      <c r="P101" s="39"/>
      <c r="Q101" s="39"/>
      <c r="R101" s="39"/>
    </row>
  </sheetData>
  <sheetProtection formatCells="0" formatRows="0" insertRows="0" insertHyperlinks="0" deleteColumns="0" deleteRows="0" selectLockedCells="1" sort="0" autoFilter="0" pivotTables="0"/>
  <mergeCells count="30">
    <mergeCell ref="M12:R12"/>
    <mergeCell ref="A16:R16"/>
    <mergeCell ref="A47:R47"/>
    <mergeCell ref="A19:R20"/>
    <mergeCell ref="A37:R37"/>
    <mergeCell ref="A38:R38"/>
    <mergeCell ref="A40:R40"/>
    <mergeCell ref="A41:R41"/>
    <mergeCell ref="A44:R44"/>
    <mergeCell ref="A46:R46"/>
    <mergeCell ref="A43:R43"/>
    <mergeCell ref="A32:R32"/>
    <mergeCell ref="A34:B34"/>
    <mergeCell ref="C34:R34"/>
    <mergeCell ref="A29:R29"/>
    <mergeCell ref="A28:R28"/>
    <mergeCell ref="A21:R21"/>
    <mergeCell ref="A15:E15"/>
    <mergeCell ref="A25:H25"/>
    <mergeCell ref="I25:R25"/>
    <mergeCell ref="A23:C23"/>
    <mergeCell ref="D23:R23"/>
    <mergeCell ref="F15:R15"/>
    <mergeCell ref="A18:D18"/>
    <mergeCell ref="A7:R7"/>
    <mergeCell ref="C2:P2"/>
    <mergeCell ref="C4:P4"/>
    <mergeCell ref="K9:R9"/>
    <mergeCell ref="M11:R11"/>
    <mergeCell ref="A11:K11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 xr:uid="{00000000-0002-0000-0000-000000000000}">
      <formula1>listФ</formula1>
    </dataValidation>
    <dataValidation type="list" allowBlank="1" showInputMessage="1" showErrorMessage="1" sqref="A16:R16" xr:uid="{00000000-0002-0000-0000-000001000000}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 xr:uid="{00000000-0002-0000-0000-000002000000}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 xr:uid="{00000000-0002-0000-0000-000003000000}">
      <formula1>listФО</formula1>
    </dataValidation>
    <dataValidation type="list" allowBlank="1" showInputMessage="1" showErrorMessage="1" sqref="I25:R25" xr:uid="{00000000-0002-0000-0000-000004000000}">
      <formula1>listМ</formula1>
    </dataValidation>
  </dataValidations>
  <pageMargins left="0.25" right="0.25" top="0.75" bottom="0.75" header="0.3" footer="0.3"/>
  <pageSetup orientation="landscape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50800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48"/>
  <sheetViews>
    <sheetView tabSelected="1" workbookViewId="0">
      <selection activeCell="Q1" sqref="Q1"/>
    </sheetView>
  </sheetViews>
  <sheetFormatPr defaultColWidth="9.1796875" defaultRowHeight="12.5" x14ac:dyDescent="0.25"/>
  <cols>
    <col min="1" max="1" width="3.26953125" style="85" customWidth="1"/>
    <col min="2" max="5" width="2.7265625" style="86" customWidth="1"/>
    <col min="6" max="6" width="49" style="86" customWidth="1"/>
    <col min="7" max="8" width="6.453125" style="87" customWidth="1"/>
    <col min="9" max="9" width="6.453125" style="122" customWidth="1"/>
    <col min="10" max="10" width="7.26953125" style="88" customWidth="1"/>
    <col min="11" max="11" width="7.1796875" style="88" customWidth="1"/>
    <col min="12" max="13" width="7.1796875" style="86" customWidth="1"/>
    <col min="14" max="14" width="10.81640625" style="86" customWidth="1"/>
    <col min="15" max="15" width="8.26953125" style="86" customWidth="1"/>
    <col min="16" max="16384" width="9.1796875" style="74"/>
  </cols>
  <sheetData>
    <row r="1" spans="1:15" ht="17.25" customHeight="1" x14ac:dyDescent="0.25">
      <c r="A1" s="72" t="s">
        <v>145</v>
      </c>
      <c r="B1" s="73">
        <v>0</v>
      </c>
      <c r="C1" s="73">
        <v>1</v>
      </c>
      <c r="D1" s="73">
        <v>2</v>
      </c>
      <c r="E1" s="73">
        <v>1</v>
      </c>
      <c r="F1" s="309" t="str">
        <f>CONCATENATE("Специалност ",'Титулна страница'!A19," ",'Титулна страница'!A21)</f>
        <v xml:space="preserve">Специалност Южна, Източна и Югоизточна Азия </v>
      </c>
      <c r="G1" s="310"/>
      <c r="H1" s="310"/>
      <c r="I1" s="310"/>
      <c r="J1" s="310"/>
      <c r="K1" s="310"/>
      <c r="L1" s="310"/>
      <c r="M1" s="310"/>
      <c r="N1" s="310"/>
      <c r="O1" s="310"/>
    </row>
    <row r="2" spans="1:15" ht="13" x14ac:dyDescent="0.25">
      <c r="A2" s="311" t="s">
        <v>14</v>
      </c>
      <c r="B2" s="311"/>
      <c r="C2" s="311"/>
      <c r="D2" s="311"/>
      <c r="E2" s="311"/>
      <c r="F2" s="312" t="s">
        <v>344</v>
      </c>
      <c r="G2" s="312"/>
      <c r="H2" s="312"/>
      <c r="I2" s="312"/>
      <c r="J2" s="312"/>
      <c r="K2" s="312"/>
      <c r="L2" s="312"/>
      <c r="M2" s="312"/>
      <c r="N2" s="312"/>
      <c r="O2" s="312"/>
    </row>
    <row r="3" spans="1:15" s="76" customFormat="1" ht="15.75" customHeight="1" x14ac:dyDescent="0.25">
      <c r="A3" s="313" t="s">
        <v>15</v>
      </c>
      <c r="B3" s="314" t="s">
        <v>16</v>
      </c>
      <c r="C3" s="315"/>
      <c r="D3" s="315"/>
      <c r="E3" s="315"/>
      <c r="F3" s="316" t="s">
        <v>17</v>
      </c>
      <c r="G3" s="317" t="s">
        <v>18</v>
      </c>
      <c r="H3" s="323" t="s">
        <v>279</v>
      </c>
      <c r="I3" s="317" t="s">
        <v>46</v>
      </c>
      <c r="J3" s="318" t="s">
        <v>19</v>
      </c>
      <c r="K3" s="319"/>
      <c r="L3" s="319"/>
      <c r="M3" s="320"/>
      <c r="N3" s="321" t="s">
        <v>20</v>
      </c>
      <c r="O3" s="323" t="s">
        <v>21</v>
      </c>
    </row>
    <row r="4" spans="1:15" s="76" customFormat="1" ht="83" x14ac:dyDescent="0.25">
      <c r="A4" s="313"/>
      <c r="B4" s="315"/>
      <c r="C4" s="315"/>
      <c r="D4" s="315"/>
      <c r="E4" s="315"/>
      <c r="F4" s="316"/>
      <c r="G4" s="317"/>
      <c r="H4" s="324"/>
      <c r="I4" s="317"/>
      <c r="J4" s="75" t="s">
        <v>22</v>
      </c>
      <c r="K4" s="75" t="s">
        <v>23</v>
      </c>
      <c r="L4" s="75" t="s">
        <v>24</v>
      </c>
      <c r="M4" s="75" t="s">
        <v>49</v>
      </c>
      <c r="N4" s="322"/>
      <c r="O4" s="324"/>
    </row>
    <row r="5" spans="1:15" ht="13" x14ac:dyDescent="0.25">
      <c r="A5" s="77">
        <v>1</v>
      </c>
      <c r="B5" s="326">
        <v>2</v>
      </c>
      <c r="C5" s="327"/>
      <c r="D5" s="327"/>
      <c r="E5" s="327"/>
      <c r="F5" s="78">
        <v>3</v>
      </c>
      <c r="G5" s="78">
        <v>4</v>
      </c>
      <c r="H5" s="78">
        <v>5</v>
      </c>
      <c r="I5" s="123">
        <v>6</v>
      </c>
      <c r="J5" s="78">
        <v>7</v>
      </c>
      <c r="K5" s="78">
        <v>8</v>
      </c>
      <c r="L5" s="78">
        <v>9</v>
      </c>
      <c r="M5" s="78">
        <v>10</v>
      </c>
      <c r="N5" s="78">
        <v>11</v>
      </c>
      <c r="O5" s="78">
        <v>12</v>
      </c>
    </row>
    <row r="6" spans="1:15" ht="18" customHeight="1" x14ac:dyDescent="0.25">
      <c r="A6" s="341" t="s">
        <v>157</v>
      </c>
      <c r="B6" s="341"/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</row>
    <row r="7" spans="1:15" s="83" customFormat="1" ht="22.5" customHeight="1" x14ac:dyDescent="0.25">
      <c r="A7" s="79">
        <v>1</v>
      </c>
      <c r="B7" s="80" t="s">
        <v>151</v>
      </c>
      <c r="C7" s="80">
        <v>0</v>
      </c>
      <c r="D7" s="80">
        <v>1</v>
      </c>
      <c r="E7" s="80">
        <v>0</v>
      </c>
      <c r="F7" s="81" t="s">
        <v>273</v>
      </c>
      <c r="G7" s="80" t="s">
        <v>151</v>
      </c>
      <c r="H7" s="80">
        <v>1</v>
      </c>
      <c r="I7" s="80">
        <v>5</v>
      </c>
      <c r="J7" s="80">
        <v>150</v>
      </c>
      <c r="K7" s="80">
        <v>30</v>
      </c>
      <c r="L7" s="80">
        <v>15</v>
      </c>
      <c r="M7" s="80"/>
      <c r="N7" s="82" t="s">
        <v>153</v>
      </c>
      <c r="O7" s="80" t="s">
        <v>286</v>
      </c>
    </row>
    <row r="8" spans="1:15" s="83" customFormat="1" ht="19.5" customHeight="1" x14ac:dyDescent="0.25">
      <c r="A8" s="130">
        <v>2</v>
      </c>
      <c r="B8" s="131" t="s">
        <v>151</v>
      </c>
      <c r="C8" s="131">
        <v>0</v>
      </c>
      <c r="D8" s="131">
        <v>2</v>
      </c>
      <c r="E8" s="131">
        <v>0</v>
      </c>
      <c r="F8" s="132" t="s">
        <v>274</v>
      </c>
      <c r="G8" s="131" t="s">
        <v>151</v>
      </c>
      <c r="H8" s="131">
        <v>1</v>
      </c>
      <c r="I8" s="130" t="s">
        <v>30</v>
      </c>
      <c r="J8" s="131">
        <v>120</v>
      </c>
      <c r="K8" s="131">
        <v>30</v>
      </c>
      <c r="L8" s="131"/>
      <c r="M8" s="131"/>
      <c r="N8" s="131" t="s">
        <v>154</v>
      </c>
      <c r="O8" s="131" t="s">
        <v>285</v>
      </c>
    </row>
    <row r="9" spans="1:15" s="83" customFormat="1" ht="19.5" customHeight="1" x14ac:dyDescent="0.25">
      <c r="A9" s="130">
        <v>3</v>
      </c>
      <c r="B9" s="131" t="s">
        <v>151</v>
      </c>
      <c r="C9" s="131">
        <v>0</v>
      </c>
      <c r="D9" s="131">
        <v>3</v>
      </c>
      <c r="E9" s="131">
        <v>0</v>
      </c>
      <c r="F9" s="132" t="s">
        <v>155</v>
      </c>
      <c r="G9" s="131" t="s">
        <v>151</v>
      </c>
      <c r="H9" s="131">
        <v>1</v>
      </c>
      <c r="I9" s="131">
        <v>4</v>
      </c>
      <c r="J9" s="131">
        <v>120</v>
      </c>
      <c r="K9" s="131">
        <v>30</v>
      </c>
      <c r="L9" s="131">
        <v>15</v>
      </c>
      <c r="M9" s="131"/>
      <c r="N9" s="131" t="s">
        <v>153</v>
      </c>
      <c r="O9" s="131" t="s">
        <v>286</v>
      </c>
    </row>
    <row r="10" spans="1:15" s="83" customFormat="1" ht="19.5" customHeight="1" x14ac:dyDescent="0.25">
      <c r="A10" s="130">
        <v>4</v>
      </c>
      <c r="B10" s="131" t="s">
        <v>151</v>
      </c>
      <c r="C10" s="131">
        <v>0</v>
      </c>
      <c r="D10" s="131">
        <v>4</v>
      </c>
      <c r="E10" s="131">
        <v>0</v>
      </c>
      <c r="F10" s="132" t="s">
        <v>156</v>
      </c>
      <c r="G10" s="131" t="s">
        <v>151</v>
      </c>
      <c r="H10" s="131">
        <v>1</v>
      </c>
      <c r="I10" s="131">
        <v>4</v>
      </c>
      <c r="J10" s="131">
        <v>120</v>
      </c>
      <c r="K10" s="131">
        <v>30</v>
      </c>
      <c r="L10" s="131"/>
      <c r="M10" s="131"/>
      <c r="N10" s="131" t="s">
        <v>154</v>
      </c>
      <c r="O10" s="131" t="s">
        <v>285</v>
      </c>
    </row>
    <row r="11" spans="1:15" s="83" customFormat="1" ht="22.5" customHeight="1" x14ac:dyDescent="0.25">
      <c r="A11" s="130">
        <v>5</v>
      </c>
      <c r="B11" s="131" t="s">
        <v>151</v>
      </c>
      <c r="C11" s="131">
        <v>0</v>
      </c>
      <c r="D11" s="131">
        <v>5</v>
      </c>
      <c r="E11" s="131">
        <v>0</v>
      </c>
      <c r="F11" s="132" t="s">
        <v>275</v>
      </c>
      <c r="G11" s="131" t="s">
        <v>151</v>
      </c>
      <c r="H11" s="131">
        <v>1</v>
      </c>
      <c r="I11" s="130" t="s">
        <v>31</v>
      </c>
      <c r="J11" s="131">
        <v>150</v>
      </c>
      <c r="K11" s="131">
        <v>45</v>
      </c>
      <c r="L11" s="131"/>
      <c r="M11" s="131"/>
      <c r="N11" s="131" t="s">
        <v>158</v>
      </c>
      <c r="O11" s="131" t="s">
        <v>286</v>
      </c>
    </row>
    <row r="12" spans="1:15" s="83" customFormat="1" ht="18" customHeight="1" x14ac:dyDescent="0.25">
      <c r="A12" s="130">
        <v>6</v>
      </c>
      <c r="B12" s="131" t="s">
        <v>151</v>
      </c>
      <c r="C12" s="131">
        <v>0</v>
      </c>
      <c r="D12" s="131">
        <v>6</v>
      </c>
      <c r="E12" s="131">
        <v>0</v>
      </c>
      <c r="F12" s="132" t="s">
        <v>276</v>
      </c>
      <c r="G12" s="131" t="s">
        <v>151</v>
      </c>
      <c r="H12" s="131">
        <v>1</v>
      </c>
      <c r="I12" s="131">
        <v>4</v>
      </c>
      <c r="J12" s="131">
        <v>120</v>
      </c>
      <c r="K12" s="131">
        <v>30</v>
      </c>
      <c r="L12" s="131"/>
      <c r="M12" s="131"/>
      <c r="N12" s="131" t="s">
        <v>154</v>
      </c>
      <c r="O12" s="131" t="s">
        <v>286</v>
      </c>
    </row>
    <row r="13" spans="1:15" s="83" customFormat="1" ht="24" customHeight="1" x14ac:dyDescent="0.25">
      <c r="A13" s="130">
        <v>7</v>
      </c>
      <c r="B13" s="131" t="s">
        <v>151</v>
      </c>
      <c r="C13" s="131">
        <v>0</v>
      </c>
      <c r="D13" s="131">
        <v>7</v>
      </c>
      <c r="E13" s="131">
        <v>0</v>
      </c>
      <c r="F13" s="132" t="s">
        <v>277</v>
      </c>
      <c r="G13" s="131" t="s">
        <v>151</v>
      </c>
      <c r="H13" s="131">
        <v>2</v>
      </c>
      <c r="I13" s="131">
        <v>5</v>
      </c>
      <c r="J13" s="131">
        <v>150</v>
      </c>
      <c r="K13" s="131">
        <v>30</v>
      </c>
      <c r="L13" s="131">
        <v>15</v>
      </c>
      <c r="M13" s="131"/>
      <c r="N13" s="131" t="s">
        <v>153</v>
      </c>
      <c r="O13" s="131" t="s">
        <v>286</v>
      </c>
    </row>
    <row r="14" spans="1:15" ht="22.5" customHeight="1" x14ac:dyDescent="0.25">
      <c r="A14" s="130">
        <v>8</v>
      </c>
      <c r="B14" s="131" t="s">
        <v>151</v>
      </c>
      <c r="C14" s="131">
        <v>0</v>
      </c>
      <c r="D14" s="131">
        <v>8</v>
      </c>
      <c r="E14" s="131">
        <v>0</v>
      </c>
      <c r="F14" s="132" t="s">
        <v>278</v>
      </c>
      <c r="G14" s="131" t="s">
        <v>151</v>
      </c>
      <c r="H14" s="131">
        <v>2</v>
      </c>
      <c r="I14" s="130" t="s">
        <v>31</v>
      </c>
      <c r="J14" s="131">
        <v>150</v>
      </c>
      <c r="K14" s="131">
        <v>45</v>
      </c>
      <c r="L14" s="131"/>
      <c r="M14" s="131"/>
      <c r="N14" s="131" t="s">
        <v>158</v>
      </c>
      <c r="O14" s="131" t="s">
        <v>286</v>
      </c>
    </row>
    <row r="15" spans="1:15" ht="18" customHeight="1" x14ac:dyDescent="0.25">
      <c r="A15" s="147">
        <v>9</v>
      </c>
      <c r="B15" s="84" t="s">
        <v>151</v>
      </c>
      <c r="C15" s="84">
        <v>0</v>
      </c>
      <c r="D15" s="84">
        <v>9</v>
      </c>
      <c r="E15" s="84">
        <v>0</v>
      </c>
      <c r="F15" s="148" t="s">
        <v>272</v>
      </c>
      <c r="G15" s="84" t="s">
        <v>151</v>
      </c>
      <c r="H15" s="84">
        <v>2</v>
      </c>
      <c r="I15" s="84">
        <v>4</v>
      </c>
      <c r="J15" s="84">
        <v>120</v>
      </c>
      <c r="K15" s="84">
        <v>30</v>
      </c>
      <c r="L15" s="84"/>
      <c r="M15" s="84"/>
      <c r="N15" s="84" t="s">
        <v>154</v>
      </c>
      <c r="O15" s="84" t="s">
        <v>286</v>
      </c>
    </row>
    <row r="16" spans="1:15" ht="18" customHeight="1" x14ac:dyDescent="0.25">
      <c r="A16" s="286" t="s">
        <v>159</v>
      </c>
      <c r="B16" s="286"/>
      <c r="C16" s="286"/>
      <c r="D16" s="286"/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6"/>
    </row>
    <row r="17" spans="1:15" ht="18" customHeight="1" x14ac:dyDescent="0.25">
      <c r="A17" s="149">
        <v>10</v>
      </c>
      <c r="B17" s="150" t="s">
        <v>151</v>
      </c>
      <c r="C17" s="150">
        <v>1</v>
      </c>
      <c r="D17" s="150">
        <v>0</v>
      </c>
      <c r="E17" s="150">
        <v>0</v>
      </c>
      <c r="F17" s="151" t="s">
        <v>160</v>
      </c>
      <c r="G17" s="150" t="s">
        <v>151</v>
      </c>
      <c r="H17" s="150">
        <v>2</v>
      </c>
      <c r="I17" s="150">
        <v>12</v>
      </c>
      <c r="J17" s="150">
        <v>360</v>
      </c>
      <c r="K17" s="150"/>
      <c r="L17" s="150">
        <v>120</v>
      </c>
      <c r="M17" s="150"/>
      <c r="N17" s="150" t="s">
        <v>161</v>
      </c>
      <c r="O17" s="150" t="s">
        <v>285</v>
      </c>
    </row>
    <row r="18" spans="1:15" ht="18" customHeight="1" x14ac:dyDescent="0.25">
      <c r="A18" s="286" t="s">
        <v>162</v>
      </c>
      <c r="B18" s="286"/>
      <c r="C18" s="286"/>
      <c r="D18" s="286"/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86"/>
    </row>
    <row r="19" spans="1:15" ht="18" customHeight="1" x14ac:dyDescent="0.25">
      <c r="A19" s="149">
        <v>11</v>
      </c>
      <c r="B19" s="150" t="s">
        <v>151</v>
      </c>
      <c r="C19" s="150">
        <v>1</v>
      </c>
      <c r="D19" s="150">
        <v>1</v>
      </c>
      <c r="E19" s="150">
        <v>0</v>
      </c>
      <c r="F19" s="151" t="s">
        <v>163</v>
      </c>
      <c r="G19" s="150" t="s">
        <v>151</v>
      </c>
      <c r="H19" s="150">
        <v>2</v>
      </c>
      <c r="I19" s="150">
        <v>12</v>
      </c>
      <c r="J19" s="150">
        <v>360</v>
      </c>
      <c r="K19" s="150"/>
      <c r="L19" s="150">
        <v>120</v>
      </c>
      <c r="M19" s="150"/>
      <c r="N19" s="150" t="s">
        <v>161</v>
      </c>
      <c r="O19" s="150" t="s">
        <v>285</v>
      </c>
    </row>
    <row r="20" spans="1:15" ht="18" customHeight="1" x14ac:dyDescent="0.25">
      <c r="A20" s="286" t="s">
        <v>164</v>
      </c>
      <c r="B20" s="286"/>
      <c r="C20" s="286"/>
      <c r="D20" s="286"/>
      <c r="E20" s="286"/>
      <c r="F20" s="286"/>
      <c r="G20" s="286"/>
      <c r="H20" s="286"/>
      <c r="I20" s="286"/>
      <c r="J20" s="286"/>
      <c r="K20" s="286"/>
      <c r="L20" s="286"/>
      <c r="M20" s="286"/>
      <c r="N20" s="286"/>
      <c r="O20" s="286"/>
    </row>
    <row r="21" spans="1:15" ht="18" customHeight="1" x14ac:dyDescent="0.25">
      <c r="A21" s="149">
        <v>12</v>
      </c>
      <c r="B21" s="150" t="s">
        <v>151</v>
      </c>
      <c r="C21" s="150">
        <v>1</v>
      </c>
      <c r="D21" s="150">
        <v>2</v>
      </c>
      <c r="E21" s="150">
        <v>0</v>
      </c>
      <c r="F21" s="151" t="s">
        <v>165</v>
      </c>
      <c r="G21" s="150" t="s">
        <v>151</v>
      </c>
      <c r="H21" s="150">
        <v>2</v>
      </c>
      <c r="I21" s="150">
        <v>12</v>
      </c>
      <c r="J21" s="150">
        <v>360</v>
      </c>
      <c r="K21" s="150"/>
      <c r="L21" s="150">
        <v>120</v>
      </c>
      <c r="M21" s="150"/>
      <c r="N21" s="150" t="s">
        <v>161</v>
      </c>
      <c r="O21" s="150" t="s">
        <v>285</v>
      </c>
    </row>
    <row r="22" spans="1:15" ht="18" customHeight="1" x14ac:dyDescent="0.25">
      <c r="A22" s="286" t="s">
        <v>166</v>
      </c>
      <c r="B22" s="286"/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</row>
    <row r="23" spans="1:15" ht="18" customHeight="1" x14ac:dyDescent="0.25">
      <c r="A23" s="152">
        <v>13</v>
      </c>
      <c r="B23" s="153" t="s">
        <v>151</v>
      </c>
      <c r="C23" s="153">
        <v>1</v>
      </c>
      <c r="D23" s="153">
        <v>3</v>
      </c>
      <c r="E23" s="153">
        <v>0</v>
      </c>
      <c r="F23" s="154" t="s">
        <v>167</v>
      </c>
      <c r="G23" s="153" t="s">
        <v>151</v>
      </c>
      <c r="H23" s="153">
        <v>2</v>
      </c>
      <c r="I23" s="153">
        <v>12</v>
      </c>
      <c r="J23" s="153">
        <v>360</v>
      </c>
      <c r="K23" s="153"/>
      <c r="L23" s="153">
        <v>120</v>
      </c>
      <c r="M23" s="153"/>
      <c r="N23" s="153" t="s">
        <v>161</v>
      </c>
      <c r="O23" s="153" t="s">
        <v>285</v>
      </c>
    </row>
    <row r="24" spans="1:15" ht="18" customHeight="1" x14ac:dyDescent="0.25">
      <c r="A24" s="288" t="s">
        <v>157</v>
      </c>
      <c r="B24" s="288"/>
      <c r="C24" s="288"/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288"/>
      <c r="O24" s="288"/>
    </row>
    <row r="25" spans="1:15" ht="18" customHeight="1" x14ac:dyDescent="0.25">
      <c r="A25" s="155">
        <v>14</v>
      </c>
      <c r="B25" s="90" t="s">
        <v>151</v>
      </c>
      <c r="C25" s="90">
        <v>1</v>
      </c>
      <c r="D25" s="90">
        <v>4</v>
      </c>
      <c r="E25" s="90">
        <v>0</v>
      </c>
      <c r="F25" s="156" t="s">
        <v>168</v>
      </c>
      <c r="G25" s="90" t="s">
        <v>151</v>
      </c>
      <c r="H25" s="90">
        <v>3</v>
      </c>
      <c r="I25" s="90">
        <v>5</v>
      </c>
      <c r="J25" s="90">
        <v>150</v>
      </c>
      <c r="K25" s="90">
        <v>30</v>
      </c>
      <c r="L25" s="90">
        <v>15</v>
      </c>
      <c r="M25" s="90"/>
      <c r="N25" s="90" t="s">
        <v>153</v>
      </c>
      <c r="O25" s="90" t="s">
        <v>286</v>
      </c>
    </row>
    <row r="26" spans="1:15" ht="18" customHeight="1" x14ac:dyDescent="0.25">
      <c r="A26" s="147">
        <v>15</v>
      </c>
      <c r="B26" s="84" t="s">
        <v>151</v>
      </c>
      <c r="C26" s="84">
        <v>1</v>
      </c>
      <c r="D26" s="84">
        <v>5</v>
      </c>
      <c r="E26" s="84">
        <v>0</v>
      </c>
      <c r="F26" s="148" t="s">
        <v>169</v>
      </c>
      <c r="G26" s="84" t="s">
        <v>151</v>
      </c>
      <c r="H26" s="84">
        <v>3</v>
      </c>
      <c r="I26" s="84">
        <v>4</v>
      </c>
      <c r="J26" s="84">
        <v>120</v>
      </c>
      <c r="K26" s="84">
        <v>30</v>
      </c>
      <c r="L26" s="84"/>
      <c r="M26" s="84"/>
      <c r="N26" s="84" t="s">
        <v>154</v>
      </c>
      <c r="O26" s="84" t="s">
        <v>286</v>
      </c>
    </row>
    <row r="27" spans="1:15" ht="18" customHeight="1" x14ac:dyDescent="0.25">
      <c r="A27" s="286" t="s">
        <v>159</v>
      </c>
      <c r="B27" s="286"/>
      <c r="C27" s="286"/>
      <c r="D27" s="286"/>
      <c r="E27" s="286"/>
      <c r="F27" s="286"/>
      <c r="G27" s="286"/>
      <c r="H27" s="286"/>
      <c r="I27" s="286"/>
      <c r="J27" s="286"/>
      <c r="K27" s="286"/>
      <c r="L27" s="286"/>
      <c r="M27" s="286"/>
      <c r="N27" s="286"/>
      <c r="O27" s="286"/>
    </row>
    <row r="28" spans="1:15" ht="18" customHeight="1" x14ac:dyDescent="0.25">
      <c r="A28" s="155">
        <v>16</v>
      </c>
      <c r="B28" s="157" t="s">
        <v>151</v>
      </c>
      <c r="C28" s="157">
        <v>1</v>
      </c>
      <c r="D28" s="157">
        <v>6</v>
      </c>
      <c r="E28" s="157">
        <v>0</v>
      </c>
      <c r="F28" s="158" t="s">
        <v>170</v>
      </c>
      <c r="G28" s="157" t="s">
        <v>151</v>
      </c>
      <c r="H28" s="157">
        <v>3</v>
      </c>
      <c r="I28" s="157">
        <v>12</v>
      </c>
      <c r="J28" s="157">
        <v>360</v>
      </c>
      <c r="K28" s="157"/>
      <c r="L28" s="157">
        <v>120</v>
      </c>
      <c r="M28" s="157"/>
      <c r="N28" s="157" t="s">
        <v>161</v>
      </c>
      <c r="O28" s="157" t="s">
        <v>287</v>
      </c>
    </row>
    <row r="29" spans="1:15" ht="22.5" customHeight="1" x14ac:dyDescent="0.25">
      <c r="A29" s="147">
        <v>17</v>
      </c>
      <c r="B29" s="121" t="s">
        <v>151</v>
      </c>
      <c r="C29" s="121">
        <v>1</v>
      </c>
      <c r="D29" s="121">
        <v>7</v>
      </c>
      <c r="E29" s="121">
        <v>0</v>
      </c>
      <c r="F29" s="159" t="s">
        <v>171</v>
      </c>
      <c r="G29" s="121" t="s">
        <v>151</v>
      </c>
      <c r="H29" s="121">
        <v>3</v>
      </c>
      <c r="I29" s="121">
        <v>5</v>
      </c>
      <c r="J29" s="121">
        <v>150</v>
      </c>
      <c r="K29" s="121">
        <v>60</v>
      </c>
      <c r="L29" s="121"/>
      <c r="M29" s="121"/>
      <c r="N29" s="121" t="s">
        <v>172</v>
      </c>
      <c r="O29" s="121" t="s">
        <v>286</v>
      </c>
    </row>
    <row r="30" spans="1:15" ht="18" customHeight="1" x14ac:dyDescent="0.25">
      <c r="A30" s="286" t="s">
        <v>162</v>
      </c>
      <c r="B30" s="286"/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</row>
    <row r="31" spans="1:15" ht="18" customHeight="1" x14ac:dyDescent="0.25">
      <c r="A31" s="160">
        <v>18</v>
      </c>
      <c r="B31" s="157" t="s">
        <v>151</v>
      </c>
      <c r="C31" s="157">
        <v>1</v>
      </c>
      <c r="D31" s="157">
        <v>8</v>
      </c>
      <c r="E31" s="157">
        <v>0</v>
      </c>
      <c r="F31" s="158" t="s">
        <v>173</v>
      </c>
      <c r="G31" s="157" t="s">
        <v>151</v>
      </c>
      <c r="H31" s="157">
        <v>3</v>
      </c>
      <c r="I31" s="157">
        <v>12</v>
      </c>
      <c r="J31" s="157">
        <v>360</v>
      </c>
      <c r="K31" s="157"/>
      <c r="L31" s="157">
        <v>120</v>
      </c>
      <c r="M31" s="157"/>
      <c r="N31" s="157" t="s">
        <v>161</v>
      </c>
      <c r="O31" s="157" t="s">
        <v>285</v>
      </c>
    </row>
    <row r="32" spans="1:15" ht="18" customHeight="1" x14ac:dyDescent="0.25">
      <c r="A32" s="161">
        <v>19</v>
      </c>
      <c r="B32" s="121" t="s">
        <v>151</v>
      </c>
      <c r="C32" s="121">
        <v>1</v>
      </c>
      <c r="D32" s="121">
        <v>9</v>
      </c>
      <c r="E32" s="121">
        <v>0</v>
      </c>
      <c r="F32" s="159" t="s">
        <v>174</v>
      </c>
      <c r="G32" s="121" t="s">
        <v>151</v>
      </c>
      <c r="H32" s="121">
        <v>3</v>
      </c>
      <c r="I32" s="121">
        <v>5</v>
      </c>
      <c r="J32" s="121">
        <v>150</v>
      </c>
      <c r="K32" s="121">
        <v>60</v>
      </c>
      <c r="L32" s="121"/>
      <c r="M32" s="121"/>
      <c r="N32" s="121" t="s">
        <v>172</v>
      </c>
      <c r="O32" s="121" t="s">
        <v>285</v>
      </c>
    </row>
    <row r="33" spans="1:15" ht="18" customHeight="1" x14ac:dyDescent="0.25">
      <c r="A33" s="287" t="s">
        <v>175</v>
      </c>
      <c r="B33" s="287"/>
      <c r="C33" s="287"/>
      <c r="D33" s="287"/>
      <c r="E33" s="287"/>
      <c r="F33" s="287"/>
      <c r="G33" s="287"/>
      <c r="H33" s="287"/>
      <c r="I33" s="287"/>
      <c r="J33" s="287"/>
      <c r="K33" s="287"/>
      <c r="L33" s="287"/>
      <c r="M33" s="287"/>
      <c r="N33" s="287"/>
      <c r="O33" s="287"/>
    </row>
    <row r="34" spans="1:15" ht="18" customHeight="1" x14ac:dyDescent="0.25">
      <c r="A34" s="160">
        <v>20</v>
      </c>
      <c r="B34" s="157" t="s">
        <v>151</v>
      </c>
      <c r="C34" s="157">
        <v>2</v>
      </c>
      <c r="D34" s="157">
        <v>0</v>
      </c>
      <c r="E34" s="157">
        <v>0</v>
      </c>
      <c r="F34" s="158" t="s">
        <v>176</v>
      </c>
      <c r="G34" s="157" t="s">
        <v>151</v>
      </c>
      <c r="H34" s="157">
        <v>3</v>
      </c>
      <c r="I34" s="157">
        <v>12</v>
      </c>
      <c r="J34" s="157">
        <v>360</v>
      </c>
      <c r="K34" s="157"/>
      <c r="L34" s="157">
        <v>120</v>
      </c>
      <c r="M34" s="157"/>
      <c r="N34" s="157" t="s">
        <v>161</v>
      </c>
      <c r="O34" s="157" t="s">
        <v>285</v>
      </c>
    </row>
    <row r="35" spans="1:15" ht="18" customHeight="1" x14ac:dyDescent="0.25">
      <c r="A35" s="161">
        <v>21</v>
      </c>
      <c r="B35" s="121" t="s">
        <v>151</v>
      </c>
      <c r="C35" s="121">
        <v>2</v>
      </c>
      <c r="D35" s="121">
        <v>1</v>
      </c>
      <c r="E35" s="121">
        <v>0</v>
      </c>
      <c r="F35" s="159" t="s">
        <v>177</v>
      </c>
      <c r="G35" s="121" t="s">
        <v>151</v>
      </c>
      <c r="H35" s="121">
        <v>3</v>
      </c>
      <c r="I35" s="121">
        <v>5</v>
      </c>
      <c r="J35" s="121">
        <v>150</v>
      </c>
      <c r="K35" s="121">
        <v>60</v>
      </c>
      <c r="L35" s="121"/>
      <c r="M35" s="121"/>
      <c r="N35" s="121" t="s">
        <v>172</v>
      </c>
      <c r="O35" s="121" t="s">
        <v>285</v>
      </c>
    </row>
    <row r="36" spans="1:15" ht="18" customHeight="1" x14ac:dyDescent="0.25">
      <c r="A36" s="287" t="s">
        <v>178</v>
      </c>
      <c r="B36" s="287"/>
      <c r="C36" s="287"/>
      <c r="D36" s="287"/>
      <c r="E36" s="287"/>
      <c r="F36" s="287"/>
      <c r="G36" s="287"/>
      <c r="H36" s="287"/>
      <c r="I36" s="287"/>
      <c r="J36" s="287"/>
      <c r="K36" s="287"/>
      <c r="L36" s="287"/>
      <c r="M36" s="287"/>
      <c r="N36" s="287"/>
      <c r="O36" s="287"/>
    </row>
    <row r="37" spans="1:15" ht="18" customHeight="1" x14ac:dyDescent="0.25">
      <c r="A37" s="160">
        <v>22</v>
      </c>
      <c r="B37" s="157" t="s">
        <v>151</v>
      </c>
      <c r="C37" s="157">
        <v>2</v>
      </c>
      <c r="D37" s="157">
        <v>2</v>
      </c>
      <c r="E37" s="157">
        <v>0</v>
      </c>
      <c r="F37" s="158" t="s">
        <v>179</v>
      </c>
      <c r="G37" s="157" t="s">
        <v>151</v>
      </c>
      <c r="H37" s="157">
        <v>3</v>
      </c>
      <c r="I37" s="157">
        <v>12</v>
      </c>
      <c r="J37" s="157">
        <v>360</v>
      </c>
      <c r="K37" s="157"/>
      <c r="L37" s="157">
        <v>120</v>
      </c>
      <c r="M37" s="157"/>
      <c r="N37" s="157" t="s">
        <v>161</v>
      </c>
      <c r="O37" s="157" t="s">
        <v>285</v>
      </c>
    </row>
    <row r="38" spans="1:15" ht="18" customHeight="1" x14ac:dyDescent="0.25">
      <c r="A38" s="161">
        <v>23</v>
      </c>
      <c r="B38" s="121" t="s">
        <v>151</v>
      </c>
      <c r="C38" s="121">
        <v>2</v>
      </c>
      <c r="D38" s="121">
        <v>3</v>
      </c>
      <c r="E38" s="121">
        <v>0</v>
      </c>
      <c r="F38" s="159" t="s">
        <v>180</v>
      </c>
      <c r="G38" s="121" t="s">
        <v>151</v>
      </c>
      <c r="H38" s="121">
        <v>3</v>
      </c>
      <c r="I38" s="121">
        <v>5</v>
      </c>
      <c r="J38" s="121">
        <v>150</v>
      </c>
      <c r="K38" s="121">
        <v>60</v>
      </c>
      <c r="L38" s="121"/>
      <c r="M38" s="121"/>
      <c r="N38" s="121" t="s">
        <v>172</v>
      </c>
      <c r="O38" s="121" t="s">
        <v>286</v>
      </c>
    </row>
    <row r="39" spans="1:15" ht="18" customHeight="1" x14ac:dyDescent="0.25">
      <c r="A39" s="287" t="s">
        <v>159</v>
      </c>
      <c r="B39" s="287"/>
      <c r="C39" s="287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</row>
    <row r="40" spans="1:15" ht="18" customHeight="1" x14ac:dyDescent="0.25">
      <c r="A40" s="160">
        <v>24</v>
      </c>
      <c r="B40" s="157" t="s">
        <v>151</v>
      </c>
      <c r="C40" s="157">
        <v>2</v>
      </c>
      <c r="D40" s="157">
        <v>4</v>
      </c>
      <c r="E40" s="157">
        <v>0</v>
      </c>
      <c r="F40" s="158" t="s">
        <v>181</v>
      </c>
      <c r="G40" s="157" t="s">
        <v>151</v>
      </c>
      <c r="H40" s="157">
        <v>4</v>
      </c>
      <c r="I40" s="157">
        <v>12</v>
      </c>
      <c r="J40" s="157">
        <v>360</v>
      </c>
      <c r="K40" s="157"/>
      <c r="L40" s="157">
        <v>120</v>
      </c>
      <c r="M40" s="157"/>
      <c r="N40" s="157" t="s">
        <v>161</v>
      </c>
      <c r="O40" s="157" t="s">
        <v>285</v>
      </c>
    </row>
    <row r="41" spans="1:15" ht="18" customHeight="1" x14ac:dyDescent="0.25">
      <c r="A41" s="161">
        <v>25</v>
      </c>
      <c r="B41" s="121" t="s">
        <v>151</v>
      </c>
      <c r="C41" s="121">
        <v>2</v>
      </c>
      <c r="D41" s="121">
        <v>5</v>
      </c>
      <c r="E41" s="121">
        <v>0</v>
      </c>
      <c r="F41" s="159" t="s">
        <v>182</v>
      </c>
      <c r="G41" s="121" t="s">
        <v>151</v>
      </c>
      <c r="H41" s="121">
        <v>4</v>
      </c>
      <c r="I41" s="121">
        <v>5</v>
      </c>
      <c r="J41" s="121">
        <v>150</v>
      </c>
      <c r="K41" s="121">
        <v>60</v>
      </c>
      <c r="L41" s="121"/>
      <c r="M41" s="121"/>
      <c r="N41" s="121" t="s">
        <v>172</v>
      </c>
      <c r="O41" s="121" t="s">
        <v>285</v>
      </c>
    </row>
    <row r="42" spans="1:15" ht="18" customHeight="1" x14ac:dyDescent="0.25">
      <c r="A42" s="287" t="s">
        <v>162</v>
      </c>
      <c r="B42" s="287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</row>
    <row r="43" spans="1:15" ht="18" customHeight="1" x14ac:dyDescent="0.25">
      <c r="A43" s="160">
        <v>26</v>
      </c>
      <c r="B43" s="157" t="s">
        <v>151</v>
      </c>
      <c r="C43" s="157">
        <v>2</v>
      </c>
      <c r="D43" s="157">
        <v>6</v>
      </c>
      <c r="E43" s="157">
        <v>0</v>
      </c>
      <c r="F43" s="158" t="s">
        <v>183</v>
      </c>
      <c r="G43" s="157" t="s">
        <v>151</v>
      </c>
      <c r="H43" s="157">
        <v>4</v>
      </c>
      <c r="I43" s="157">
        <v>12</v>
      </c>
      <c r="J43" s="157">
        <v>360</v>
      </c>
      <c r="K43" s="157"/>
      <c r="L43" s="157">
        <v>120</v>
      </c>
      <c r="M43" s="157"/>
      <c r="N43" s="157" t="s">
        <v>161</v>
      </c>
      <c r="O43" s="157" t="s">
        <v>285</v>
      </c>
    </row>
    <row r="44" spans="1:15" ht="18" customHeight="1" x14ac:dyDescent="0.25">
      <c r="A44" s="161">
        <v>27</v>
      </c>
      <c r="B44" s="121" t="s">
        <v>151</v>
      </c>
      <c r="C44" s="121">
        <v>2</v>
      </c>
      <c r="D44" s="121">
        <v>7</v>
      </c>
      <c r="E44" s="121">
        <v>0</v>
      </c>
      <c r="F44" s="159" t="s">
        <v>184</v>
      </c>
      <c r="G44" s="121" t="s">
        <v>151</v>
      </c>
      <c r="H44" s="121">
        <v>4</v>
      </c>
      <c r="I44" s="121">
        <v>5</v>
      </c>
      <c r="J44" s="121">
        <v>150</v>
      </c>
      <c r="K44" s="121">
        <v>60</v>
      </c>
      <c r="L44" s="121"/>
      <c r="M44" s="121"/>
      <c r="N44" s="121" t="s">
        <v>172</v>
      </c>
      <c r="O44" s="121" t="s">
        <v>285</v>
      </c>
    </row>
    <row r="45" spans="1:15" ht="18" customHeight="1" x14ac:dyDescent="0.25">
      <c r="A45" s="287" t="s">
        <v>175</v>
      </c>
      <c r="B45" s="287"/>
      <c r="C45" s="287"/>
      <c r="D45" s="287"/>
      <c r="E45" s="287"/>
      <c r="F45" s="287"/>
      <c r="G45" s="287"/>
      <c r="H45" s="287"/>
      <c r="I45" s="287"/>
      <c r="J45" s="287"/>
      <c r="K45" s="287"/>
      <c r="L45" s="287"/>
      <c r="M45" s="287"/>
      <c r="N45" s="287"/>
      <c r="O45" s="287"/>
    </row>
    <row r="46" spans="1:15" ht="18" customHeight="1" x14ac:dyDescent="0.25">
      <c r="A46" s="160">
        <v>28</v>
      </c>
      <c r="B46" s="157" t="s">
        <v>151</v>
      </c>
      <c r="C46" s="157">
        <v>2</v>
      </c>
      <c r="D46" s="157">
        <v>8</v>
      </c>
      <c r="E46" s="157">
        <v>0</v>
      </c>
      <c r="F46" s="158" t="s">
        <v>185</v>
      </c>
      <c r="G46" s="157" t="s">
        <v>151</v>
      </c>
      <c r="H46" s="157">
        <v>4</v>
      </c>
      <c r="I46" s="157">
        <v>12</v>
      </c>
      <c r="J46" s="157">
        <v>360</v>
      </c>
      <c r="K46" s="157"/>
      <c r="L46" s="157">
        <v>120</v>
      </c>
      <c r="M46" s="157"/>
      <c r="N46" s="157" t="s">
        <v>161</v>
      </c>
      <c r="O46" s="157" t="s">
        <v>285</v>
      </c>
    </row>
    <row r="47" spans="1:15" ht="18" customHeight="1" x14ac:dyDescent="0.25">
      <c r="A47" s="161">
        <v>29</v>
      </c>
      <c r="B47" s="121" t="s">
        <v>151</v>
      </c>
      <c r="C47" s="121">
        <v>2</v>
      </c>
      <c r="D47" s="121">
        <v>9</v>
      </c>
      <c r="E47" s="121">
        <v>0</v>
      </c>
      <c r="F47" s="159" t="s">
        <v>186</v>
      </c>
      <c r="G47" s="121" t="s">
        <v>151</v>
      </c>
      <c r="H47" s="121">
        <v>4</v>
      </c>
      <c r="I47" s="121">
        <v>5</v>
      </c>
      <c r="J47" s="121">
        <v>150</v>
      </c>
      <c r="K47" s="121">
        <v>45</v>
      </c>
      <c r="L47" s="121"/>
      <c r="M47" s="121"/>
      <c r="N47" s="121" t="s">
        <v>158</v>
      </c>
      <c r="O47" s="121" t="s">
        <v>286</v>
      </c>
    </row>
    <row r="48" spans="1:15" ht="18" customHeight="1" x14ac:dyDescent="0.25">
      <c r="A48" s="287" t="s">
        <v>178</v>
      </c>
      <c r="B48" s="287"/>
      <c r="C48" s="287"/>
      <c r="D48" s="287"/>
      <c r="E48" s="287"/>
      <c r="F48" s="287"/>
      <c r="G48" s="287"/>
      <c r="H48" s="287"/>
      <c r="I48" s="287"/>
      <c r="J48" s="287"/>
      <c r="K48" s="287"/>
      <c r="L48" s="287"/>
      <c r="M48" s="287"/>
      <c r="N48" s="287"/>
      <c r="O48" s="287"/>
    </row>
    <row r="49" spans="1:15" ht="18" customHeight="1" x14ac:dyDescent="0.25">
      <c r="A49" s="130">
        <v>30</v>
      </c>
      <c r="B49" s="131" t="s">
        <v>151</v>
      </c>
      <c r="C49" s="131">
        <v>3</v>
      </c>
      <c r="D49" s="131">
        <v>0</v>
      </c>
      <c r="E49" s="131">
        <v>0</v>
      </c>
      <c r="F49" s="132" t="s">
        <v>187</v>
      </c>
      <c r="G49" s="131" t="s">
        <v>151</v>
      </c>
      <c r="H49" s="131">
        <v>4</v>
      </c>
      <c r="I49" s="157">
        <v>12</v>
      </c>
      <c r="J49" s="131">
        <v>360</v>
      </c>
      <c r="K49" s="131"/>
      <c r="L49" s="131">
        <v>120</v>
      </c>
      <c r="M49" s="131"/>
      <c r="N49" s="131" t="s">
        <v>161</v>
      </c>
      <c r="O49" s="131" t="s">
        <v>285</v>
      </c>
    </row>
    <row r="50" spans="1:15" ht="18" customHeight="1" x14ac:dyDescent="0.25">
      <c r="A50" s="130">
        <v>31</v>
      </c>
      <c r="B50" s="131" t="s">
        <v>151</v>
      </c>
      <c r="C50" s="131">
        <v>3</v>
      </c>
      <c r="D50" s="131">
        <v>1</v>
      </c>
      <c r="E50" s="131">
        <v>0</v>
      </c>
      <c r="F50" s="132" t="s">
        <v>188</v>
      </c>
      <c r="G50" s="131" t="s">
        <v>151</v>
      </c>
      <c r="H50" s="131">
        <v>4</v>
      </c>
      <c r="I50" s="121">
        <v>5</v>
      </c>
      <c r="J50" s="131">
        <v>150</v>
      </c>
      <c r="K50" s="131">
        <v>45</v>
      </c>
      <c r="L50" s="131"/>
      <c r="M50" s="131"/>
      <c r="N50" s="131" t="s">
        <v>158</v>
      </c>
      <c r="O50" s="131" t="s">
        <v>286</v>
      </c>
    </row>
    <row r="51" spans="1:15" ht="18" customHeight="1" x14ac:dyDescent="0.25">
      <c r="A51" s="287" t="s">
        <v>159</v>
      </c>
      <c r="B51" s="287"/>
      <c r="C51" s="287"/>
      <c r="D51" s="287"/>
      <c r="E51" s="287"/>
      <c r="F51" s="287"/>
      <c r="G51" s="287"/>
      <c r="H51" s="287"/>
      <c r="I51" s="287"/>
      <c r="J51" s="287"/>
      <c r="K51" s="287"/>
      <c r="L51" s="287"/>
      <c r="M51" s="287"/>
      <c r="N51" s="287"/>
      <c r="O51" s="287"/>
    </row>
    <row r="52" spans="1:15" ht="18" customHeight="1" x14ac:dyDescent="0.25">
      <c r="A52" s="160">
        <v>32</v>
      </c>
      <c r="B52" s="157" t="s">
        <v>151</v>
      </c>
      <c r="C52" s="157">
        <v>3</v>
      </c>
      <c r="D52" s="157">
        <v>2</v>
      </c>
      <c r="E52" s="157">
        <v>0</v>
      </c>
      <c r="F52" s="158" t="s">
        <v>189</v>
      </c>
      <c r="G52" s="157" t="s">
        <v>151</v>
      </c>
      <c r="H52" s="157">
        <v>5</v>
      </c>
      <c r="I52" s="157">
        <v>7</v>
      </c>
      <c r="J52" s="157">
        <v>210</v>
      </c>
      <c r="K52" s="157"/>
      <c r="L52" s="157">
        <v>60</v>
      </c>
      <c r="M52" s="157"/>
      <c r="N52" s="157" t="s">
        <v>190</v>
      </c>
      <c r="O52" s="157" t="s">
        <v>287</v>
      </c>
    </row>
    <row r="53" spans="1:15" ht="18" customHeight="1" x14ac:dyDescent="0.25">
      <c r="A53" s="161">
        <v>33</v>
      </c>
      <c r="B53" s="121" t="s">
        <v>151</v>
      </c>
      <c r="C53" s="121">
        <v>3</v>
      </c>
      <c r="D53" s="121">
        <v>3</v>
      </c>
      <c r="E53" s="121">
        <v>0</v>
      </c>
      <c r="F53" s="159" t="s">
        <v>191</v>
      </c>
      <c r="G53" s="121" t="s">
        <v>151</v>
      </c>
      <c r="H53" s="121">
        <v>5</v>
      </c>
      <c r="I53" s="121">
        <v>5</v>
      </c>
      <c r="J53" s="121">
        <v>150</v>
      </c>
      <c r="K53" s="121">
        <v>15</v>
      </c>
      <c r="L53" s="121">
        <v>30</v>
      </c>
      <c r="M53" s="121"/>
      <c r="N53" s="121" t="s">
        <v>192</v>
      </c>
      <c r="O53" s="121" t="s">
        <v>285</v>
      </c>
    </row>
    <row r="54" spans="1:15" ht="18" customHeight="1" x14ac:dyDescent="0.25">
      <c r="A54" s="287" t="s">
        <v>193</v>
      </c>
      <c r="B54" s="287"/>
      <c r="C54" s="287"/>
      <c r="D54" s="287"/>
      <c r="E54" s="287"/>
      <c r="F54" s="287"/>
      <c r="G54" s="287"/>
      <c r="H54" s="287"/>
      <c r="I54" s="287"/>
      <c r="J54" s="287"/>
      <c r="K54" s="287"/>
      <c r="L54" s="287"/>
      <c r="M54" s="287"/>
      <c r="N54" s="287"/>
      <c r="O54" s="287"/>
    </row>
    <row r="55" spans="1:15" ht="18" customHeight="1" x14ac:dyDescent="0.25">
      <c r="A55" s="160">
        <v>34</v>
      </c>
      <c r="B55" s="157" t="s">
        <v>151</v>
      </c>
      <c r="C55" s="157">
        <v>3</v>
      </c>
      <c r="D55" s="157">
        <v>4</v>
      </c>
      <c r="E55" s="157">
        <v>0</v>
      </c>
      <c r="F55" s="158" t="s">
        <v>194</v>
      </c>
      <c r="G55" s="157" t="s">
        <v>151</v>
      </c>
      <c r="H55" s="157">
        <v>5</v>
      </c>
      <c r="I55" s="157">
        <v>7</v>
      </c>
      <c r="J55" s="157">
        <v>210</v>
      </c>
      <c r="K55" s="157"/>
      <c r="L55" s="157">
        <v>60</v>
      </c>
      <c r="M55" s="157"/>
      <c r="N55" s="157" t="s">
        <v>190</v>
      </c>
      <c r="O55" s="157" t="s">
        <v>285</v>
      </c>
    </row>
    <row r="56" spans="1:15" ht="22.5" customHeight="1" x14ac:dyDescent="0.25">
      <c r="A56" s="161">
        <v>35</v>
      </c>
      <c r="B56" s="121" t="s">
        <v>151</v>
      </c>
      <c r="C56" s="121">
        <v>3</v>
      </c>
      <c r="D56" s="121">
        <v>5</v>
      </c>
      <c r="E56" s="121">
        <v>0</v>
      </c>
      <c r="F56" s="159" t="s">
        <v>171</v>
      </c>
      <c r="G56" s="121" t="s">
        <v>151</v>
      </c>
      <c r="H56" s="121">
        <v>5</v>
      </c>
      <c r="I56" s="121">
        <v>5</v>
      </c>
      <c r="J56" s="121">
        <v>150</v>
      </c>
      <c r="K56" s="121">
        <v>60</v>
      </c>
      <c r="L56" s="121"/>
      <c r="M56" s="121"/>
      <c r="N56" s="121" t="s">
        <v>172</v>
      </c>
      <c r="O56" s="121" t="s">
        <v>286</v>
      </c>
    </row>
    <row r="57" spans="1:15" ht="18" customHeight="1" x14ac:dyDescent="0.25">
      <c r="A57" s="287" t="s">
        <v>162</v>
      </c>
      <c r="B57" s="287"/>
      <c r="C57" s="287"/>
      <c r="D57" s="287"/>
      <c r="E57" s="287"/>
      <c r="F57" s="287"/>
      <c r="G57" s="287"/>
      <c r="H57" s="287"/>
      <c r="I57" s="287"/>
      <c r="J57" s="287"/>
      <c r="K57" s="287"/>
      <c r="L57" s="287"/>
      <c r="M57" s="287"/>
      <c r="N57" s="287"/>
      <c r="O57" s="287"/>
    </row>
    <row r="58" spans="1:15" ht="18" customHeight="1" x14ac:dyDescent="0.25">
      <c r="A58" s="160">
        <v>36</v>
      </c>
      <c r="B58" s="157" t="s">
        <v>151</v>
      </c>
      <c r="C58" s="157">
        <v>3</v>
      </c>
      <c r="D58" s="157">
        <v>6</v>
      </c>
      <c r="E58" s="157">
        <v>0</v>
      </c>
      <c r="F58" s="158" t="s">
        <v>195</v>
      </c>
      <c r="G58" s="157" t="s">
        <v>151</v>
      </c>
      <c r="H58" s="157">
        <v>5</v>
      </c>
      <c r="I58" s="157">
        <v>7</v>
      </c>
      <c r="J58" s="157">
        <v>210</v>
      </c>
      <c r="K58" s="157"/>
      <c r="L58" s="157">
        <v>60</v>
      </c>
      <c r="M58" s="157"/>
      <c r="N58" s="157" t="s">
        <v>190</v>
      </c>
      <c r="O58" s="157" t="s">
        <v>285</v>
      </c>
    </row>
    <row r="59" spans="1:15" ht="22.5" customHeight="1" x14ac:dyDescent="0.25">
      <c r="A59" s="161">
        <v>37</v>
      </c>
      <c r="B59" s="121" t="s">
        <v>151</v>
      </c>
      <c r="C59" s="121">
        <v>3</v>
      </c>
      <c r="D59" s="121">
        <v>7</v>
      </c>
      <c r="E59" s="121">
        <v>0</v>
      </c>
      <c r="F59" s="159" t="s">
        <v>196</v>
      </c>
      <c r="G59" s="121" t="s">
        <v>151</v>
      </c>
      <c r="H59" s="121">
        <v>5</v>
      </c>
      <c r="I59" s="121">
        <v>5</v>
      </c>
      <c r="J59" s="121">
        <v>150</v>
      </c>
      <c r="K59" s="121">
        <v>30</v>
      </c>
      <c r="L59" s="121">
        <v>15</v>
      </c>
      <c r="M59" s="121"/>
      <c r="N59" s="121" t="s">
        <v>153</v>
      </c>
      <c r="O59" s="121" t="s">
        <v>285</v>
      </c>
    </row>
    <row r="60" spans="1:15" ht="18" customHeight="1" x14ac:dyDescent="0.25">
      <c r="A60" s="287" t="s">
        <v>197</v>
      </c>
      <c r="B60" s="287"/>
      <c r="C60" s="287"/>
      <c r="D60" s="287"/>
      <c r="E60" s="287"/>
      <c r="F60" s="287"/>
      <c r="G60" s="287"/>
      <c r="H60" s="287"/>
      <c r="I60" s="287"/>
      <c r="J60" s="287"/>
      <c r="K60" s="287"/>
      <c r="L60" s="287"/>
      <c r="M60" s="287"/>
      <c r="N60" s="287"/>
      <c r="O60" s="287"/>
    </row>
    <row r="61" spans="1:15" ht="18" customHeight="1" x14ac:dyDescent="0.25">
      <c r="A61" s="160">
        <v>38</v>
      </c>
      <c r="B61" s="157" t="s">
        <v>151</v>
      </c>
      <c r="C61" s="157">
        <v>3</v>
      </c>
      <c r="D61" s="157">
        <v>8</v>
      </c>
      <c r="E61" s="157">
        <v>0</v>
      </c>
      <c r="F61" s="158" t="s">
        <v>198</v>
      </c>
      <c r="G61" s="157" t="s">
        <v>151</v>
      </c>
      <c r="H61" s="157">
        <v>5</v>
      </c>
      <c r="I61" s="157">
        <v>7</v>
      </c>
      <c r="J61" s="157">
        <v>210</v>
      </c>
      <c r="K61" s="157"/>
      <c r="L61" s="157">
        <v>60</v>
      </c>
      <c r="M61" s="157"/>
      <c r="N61" s="157" t="s">
        <v>190</v>
      </c>
      <c r="O61" s="157" t="s">
        <v>287</v>
      </c>
    </row>
    <row r="62" spans="1:15" ht="18" customHeight="1" x14ac:dyDescent="0.25">
      <c r="A62" s="161">
        <v>39</v>
      </c>
      <c r="B62" s="121" t="s">
        <v>151</v>
      </c>
      <c r="C62" s="121">
        <v>3</v>
      </c>
      <c r="D62" s="121">
        <v>9</v>
      </c>
      <c r="E62" s="121">
        <v>0</v>
      </c>
      <c r="F62" s="159" t="s">
        <v>174</v>
      </c>
      <c r="G62" s="121" t="s">
        <v>151</v>
      </c>
      <c r="H62" s="121">
        <v>5</v>
      </c>
      <c r="I62" s="121">
        <v>5</v>
      </c>
      <c r="J62" s="121">
        <v>150</v>
      </c>
      <c r="K62" s="121">
        <v>60</v>
      </c>
      <c r="L62" s="121"/>
      <c r="M62" s="121"/>
      <c r="N62" s="121" t="s">
        <v>172</v>
      </c>
      <c r="O62" s="121" t="s">
        <v>285</v>
      </c>
    </row>
    <row r="63" spans="1:15" ht="18" customHeight="1" x14ac:dyDescent="0.25">
      <c r="A63" s="287" t="s">
        <v>175</v>
      </c>
      <c r="B63" s="287"/>
      <c r="C63" s="287"/>
      <c r="D63" s="287"/>
      <c r="E63" s="287"/>
      <c r="F63" s="287"/>
      <c r="G63" s="287"/>
      <c r="H63" s="287"/>
      <c r="I63" s="287"/>
      <c r="J63" s="287"/>
      <c r="K63" s="287"/>
      <c r="L63" s="287"/>
      <c r="M63" s="287"/>
      <c r="N63" s="287"/>
      <c r="O63" s="287"/>
    </row>
    <row r="64" spans="1:15" ht="18" customHeight="1" x14ac:dyDescent="0.25">
      <c r="A64" s="160">
        <v>40</v>
      </c>
      <c r="B64" s="157" t="s">
        <v>151</v>
      </c>
      <c r="C64" s="157">
        <v>4</v>
      </c>
      <c r="D64" s="157">
        <v>0</v>
      </c>
      <c r="E64" s="157">
        <v>0</v>
      </c>
      <c r="F64" s="158" t="s">
        <v>199</v>
      </c>
      <c r="G64" s="157" t="s">
        <v>151</v>
      </c>
      <c r="H64" s="157">
        <v>5</v>
      </c>
      <c r="I64" s="157">
        <v>7</v>
      </c>
      <c r="J64" s="157">
        <v>210</v>
      </c>
      <c r="K64" s="157"/>
      <c r="L64" s="157">
        <v>60</v>
      </c>
      <c r="M64" s="157"/>
      <c r="N64" s="157" t="s">
        <v>190</v>
      </c>
      <c r="O64" s="157" t="s">
        <v>285</v>
      </c>
    </row>
    <row r="65" spans="1:15" ht="18" customHeight="1" x14ac:dyDescent="0.25">
      <c r="A65" s="161">
        <v>41</v>
      </c>
      <c r="B65" s="121" t="s">
        <v>151</v>
      </c>
      <c r="C65" s="121">
        <v>4</v>
      </c>
      <c r="D65" s="121">
        <v>1</v>
      </c>
      <c r="E65" s="121">
        <v>0</v>
      </c>
      <c r="F65" s="159" t="s">
        <v>200</v>
      </c>
      <c r="G65" s="121" t="s">
        <v>151</v>
      </c>
      <c r="H65" s="121">
        <v>5</v>
      </c>
      <c r="I65" s="121">
        <v>5</v>
      </c>
      <c r="J65" s="121">
        <v>150</v>
      </c>
      <c r="K65" s="121">
        <v>45</v>
      </c>
      <c r="L65" s="121">
        <v>15</v>
      </c>
      <c r="M65" s="121"/>
      <c r="N65" s="121" t="s">
        <v>201</v>
      </c>
      <c r="O65" s="121" t="s">
        <v>285</v>
      </c>
    </row>
    <row r="66" spans="1:15" ht="18" customHeight="1" x14ac:dyDescent="0.25">
      <c r="A66" s="287" t="s">
        <v>202</v>
      </c>
      <c r="B66" s="287"/>
      <c r="C66" s="287"/>
      <c r="D66" s="287"/>
      <c r="E66" s="287"/>
      <c r="F66" s="287"/>
      <c r="G66" s="287"/>
      <c r="H66" s="287"/>
      <c r="I66" s="287"/>
      <c r="J66" s="287"/>
      <c r="K66" s="287"/>
      <c r="L66" s="287"/>
      <c r="M66" s="287"/>
      <c r="N66" s="287"/>
      <c r="O66" s="287"/>
    </row>
    <row r="67" spans="1:15" ht="18" customHeight="1" x14ac:dyDescent="0.25">
      <c r="A67" s="160">
        <v>42</v>
      </c>
      <c r="B67" s="157" t="s">
        <v>151</v>
      </c>
      <c r="C67" s="157">
        <v>4</v>
      </c>
      <c r="D67" s="157">
        <v>2</v>
      </c>
      <c r="E67" s="157">
        <v>0</v>
      </c>
      <c r="F67" s="158" t="s">
        <v>203</v>
      </c>
      <c r="G67" s="157" t="s">
        <v>151</v>
      </c>
      <c r="H67" s="157">
        <v>5</v>
      </c>
      <c r="I67" s="157">
        <v>7</v>
      </c>
      <c r="J67" s="157">
        <v>210</v>
      </c>
      <c r="K67" s="157"/>
      <c r="L67" s="157">
        <v>60</v>
      </c>
      <c r="M67" s="157"/>
      <c r="N67" s="157" t="s">
        <v>190</v>
      </c>
      <c r="O67" s="157" t="s">
        <v>287</v>
      </c>
    </row>
    <row r="68" spans="1:15" ht="18" customHeight="1" x14ac:dyDescent="0.25">
      <c r="A68" s="161">
        <v>43</v>
      </c>
      <c r="B68" s="121" t="s">
        <v>151</v>
      </c>
      <c r="C68" s="121">
        <v>4</v>
      </c>
      <c r="D68" s="121">
        <v>3</v>
      </c>
      <c r="E68" s="121">
        <v>0</v>
      </c>
      <c r="F68" s="159" t="s">
        <v>200</v>
      </c>
      <c r="G68" s="121" t="s">
        <v>151</v>
      </c>
      <c r="H68" s="121">
        <v>5</v>
      </c>
      <c r="I68" s="121">
        <v>5</v>
      </c>
      <c r="J68" s="121">
        <v>150</v>
      </c>
      <c r="K68" s="121">
        <v>45</v>
      </c>
      <c r="L68" s="121">
        <v>15</v>
      </c>
      <c r="M68" s="121"/>
      <c r="N68" s="121" t="s">
        <v>201</v>
      </c>
      <c r="O68" s="121" t="s">
        <v>285</v>
      </c>
    </row>
    <row r="69" spans="1:15" ht="18" customHeight="1" x14ac:dyDescent="0.25">
      <c r="A69" s="287" t="s">
        <v>178</v>
      </c>
      <c r="B69" s="287"/>
      <c r="C69" s="287"/>
      <c r="D69" s="287"/>
      <c r="E69" s="287"/>
      <c r="F69" s="287"/>
      <c r="G69" s="287"/>
      <c r="H69" s="287"/>
      <c r="I69" s="287"/>
      <c r="J69" s="287"/>
      <c r="K69" s="287"/>
      <c r="L69" s="287"/>
      <c r="M69" s="287"/>
      <c r="N69" s="287"/>
      <c r="O69" s="287"/>
    </row>
    <row r="70" spans="1:15" ht="18" customHeight="1" x14ac:dyDescent="0.25">
      <c r="A70" s="160">
        <v>44</v>
      </c>
      <c r="B70" s="157" t="s">
        <v>151</v>
      </c>
      <c r="C70" s="157">
        <v>4</v>
      </c>
      <c r="D70" s="157">
        <v>4</v>
      </c>
      <c r="E70" s="157">
        <v>0</v>
      </c>
      <c r="F70" s="158" t="s">
        <v>204</v>
      </c>
      <c r="G70" s="157" t="s">
        <v>151</v>
      </c>
      <c r="H70" s="157">
        <v>5</v>
      </c>
      <c r="I70" s="157">
        <v>7</v>
      </c>
      <c r="J70" s="157">
        <v>210</v>
      </c>
      <c r="K70" s="157"/>
      <c r="L70" s="157">
        <v>60</v>
      </c>
      <c r="M70" s="157"/>
      <c r="N70" s="157" t="s">
        <v>190</v>
      </c>
      <c r="O70" s="157" t="s">
        <v>285</v>
      </c>
    </row>
    <row r="71" spans="1:15" ht="18" customHeight="1" x14ac:dyDescent="0.25">
      <c r="A71" s="161">
        <v>45</v>
      </c>
      <c r="B71" s="121" t="s">
        <v>151</v>
      </c>
      <c r="C71" s="121">
        <v>4</v>
      </c>
      <c r="D71" s="121">
        <v>5</v>
      </c>
      <c r="E71" s="121">
        <v>0</v>
      </c>
      <c r="F71" s="159" t="s">
        <v>205</v>
      </c>
      <c r="G71" s="121" t="s">
        <v>151</v>
      </c>
      <c r="H71" s="121">
        <v>5</v>
      </c>
      <c r="I71" s="121">
        <v>5</v>
      </c>
      <c r="J71" s="121">
        <v>150</v>
      </c>
      <c r="K71" s="121">
        <v>45</v>
      </c>
      <c r="L71" s="121">
        <v>15</v>
      </c>
      <c r="M71" s="121"/>
      <c r="N71" s="121" t="s">
        <v>201</v>
      </c>
      <c r="O71" s="121" t="s">
        <v>286</v>
      </c>
    </row>
    <row r="72" spans="1:15" ht="18" customHeight="1" x14ac:dyDescent="0.25">
      <c r="A72" s="286" t="s">
        <v>207</v>
      </c>
      <c r="B72" s="286"/>
      <c r="C72" s="286"/>
      <c r="D72" s="286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6"/>
    </row>
    <row r="73" spans="1:15" ht="18" customHeight="1" x14ac:dyDescent="0.25">
      <c r="A73" s="155">
        <v>46</v>
      </c>
      <c r="B73" s="90" t="s">
        <v>151</v>
      </c>
      <c r="C73" s="90">
        <v>4</v>
      </c>
      <c r="D73" s="90">
        <v>6</v>
      </c>
      <c r="E73" s="90">
        <v>0</v>
      </c>
      <c r="F73" s="156" t="s">
        <v>206</v>
      </c>
      <c r="G73" s="90" t="s">
        <v>151</v>
      </c>
      <c r="H73" s="90">
        <v>5</v>
      </c>
      <c r="I73" s="157">
        <v>7</v>
      </c>
      <c r="J73" s="90">
        <v>210</v>
      </c>
      <c r="K73" s="90"/>
      <c r="L73" s="90">
        <v>60</v>
      </c>
      <c r="M73" s="90"/>
      <c r="N73" s="90" t="s">
        <v>190</v>
      </c>
      <c r="O73" s="90" t="s">
        <v>287</v>
      </c>
    </row>
    <row r="74" spans="1:15" ht="18" customHeight="1" x14ac:dyDescent="0.25">
      <c r="A74" s="152">
        <v>47</v>
      </c>
      <c r="B74" s="153" t="s">
        <v>151</v>
      </c>
      <c r="C74" s="153">
        <v>4</v>
      </c>
      <c r="D74" s="153">
        <v>7</v>
      </c>
      <c r="E74" s="153">
        <v>0</v>
      </c>
      <c r="F74" s="154" t="s">
        <v>208</v>
      </c>
      <c r="G74" s="153" t="s">
        <v>151</v>
      </c>
      <c r="H74" s="153">
        <v>5</v>
      </c>
      <c r="I74" s="121">
        <v>5</v>
      </c>
      <c r="J74" s="153">
        <v>150</v>
      </c>
      <c r="K74" s="153">
        <v>45</v>
      </c>
      <c r="L74" s="153">
        <v>15</v>
      </c>
      <c r="M74" s="153"/>
      <c r="N74" s="153" t="s">
        <v>201</v>
      </c>
      <c r="O74" s="153" t="s">
        <v>286</v>
      </c>
    </row>
    <row r="75" spans="1:15" ht="18" customHeight="1" x14ac:dyDescent="0.25">
      <c r="A75" s="288" t="s">
        <v>209</v>
      </c>
      <c r="B75" s="288"/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288"/>
      <c r="O75" s="288"/>
    </row>
    <row r="76" spans="1:15" ht="18" customHeight="1" x14ac:dyDescent="0.25">
      <c r="A76" s="155">
        <v>48</v>
      </c>
      <c r="B76" s="90" t="s">
        <v>151</v>
      </c>
      <c r="C76" s="90">
        <v>4</v>
      </c>
      <c r="D76" s="90">
        <v>8</v>
      </c>
      <c r="E76" s="90">
        <v>0</v>
      </c>
      <c r="F76" s="156" t="s">
        <v>210</v>
      </c>
      <c r="G76" s="90" t="s">
        <v>151</v>
      </c>
      <c r="H76" s="90">
        <v>5</v>
      </c>
      <c r="I76" s="157">
        <v>7</v>
      </c>
      <c r="J76" s="90">
        <v>210</v>
      </c>
      <c r="K76" s="90"/>
      <c r="L76" s="90">
        <v>60</v>
      </c>
      <c r="M76" s="90"/>
      <c r="N76" s="90" t="s">
        <v>190</v>
      </c>
      <c r="O76" s="157" t="s">
        <v>285</v>
      </c>
    </row>
    <row r="77" spans="1:15" ht="18" customHeight="1" x14ac:dyDescent="0.25">
      <c r="A77" s="147">
        <v>49</v>
      </c>
      <c r="B77" s="84" t="s">
        <v>151</v>
      </c>
      <c r="C77" s="84">
        <v>4</v>
      </c>
      <c r="D77" s="84">
        <v>9</v>
      </c>
      <c r="E77" s="84">
        <v>0</v>
      </c>
      <c r="F77" s="148" t="s">
        <v>211</v>
      </c>
      <c r="G77" s="84" t="s">
        <v>151</v>
      </c>
      <c r="H77" s="84">
        <v>5</v>
      </c>
      <c r="I77" s="121">
        <v>5</v>
      </c>
      <c r="J77" s="84">
        <v>150</v>
      </c>
      <c r="K77" s="84">
        <v>60</v>
      </c>
      <c r="L77" s="84"/>
      <c r="M77" s="84"/>
      <c r="N77" s="84" t="s">
        <v>172</v>
      </c>
      <c r="O77" s="84" t="s">
        <v>285</v>
      </c>
    </row>
    <row r="78" spans="1:15" ht="18" customHeight="1" x14ac:dyDescent="0.25">
      <c r="A78" s="286" t="s">
        <v>159</v>
      </c>
      <c r="B78" s="286"/>
      <c r="C78" s="286"/>
      <c r="D78" s="286"/>
      <c r="E78" s="286"/>
      <c r="F78" s="286"/>
      <c r="G78" s="286"/>
      <c r="H78" s="286"/>
      <c r="I78" s="286"/>
      <c r="J78" s="286"/>
      <c r="K78" s="286"/>
      <c r="L78" s="286"/>
      <c r="M78" s="286"/>
      <c r="N78" s="286"/>
      <c r="O78" s="286"/>
    </row>
    <row r="79" spans="1:15" ht="18" customHeight="1" x14ac:dyDescent="0.25">
      <c r="A79" s="155">
        <v>50</v>
      </c>
      <c r="B79" s="90" t="s">
        <v>151</v>
      </c>
      <c r="C79" s="90">
        <v>5</v>
      </c>
      <c r="D79" s="90">
        <v>0</v>
      </c>
      <c r="E79" s="90">
        <v>0</v>
      </c>
      <c r="F79" s="156" t="s">
        <v>212</v>
      </c>
      <c r="G79" s="90" t="s">
        <v>151</v>
      </c>
      <c r="H79" s="90">
        <v>6</v>
      </c>
      <c r="I79" s="157">
        <v>7</v>
      </c>
      <c r="J79" s="90">
        <v>210</v>
      </c>
      <c r="K79" s="90"/>
      <c r="L79" s="90">
        <v>60</v>
      </c>
      <c r="M79" s="90"/>
      <c r="N79" s="90" t="s">
        <v>190</v>
      </c>
      <c r="O79" s="90" t="s">
        <v>285</v>
      </c>
    </row>
    <row r="80" spans="1:15" ht="18" customHeight="1" x14ac:dyDescent="0.25">
      <c r="A80" s="147">
        <v>51</v>
      </c>
      <c r="B80" s="84" t="s">
        <v>151</v>
      </c>
      <c r="C80" s="84">
        <v>5</v>
      </c>
      <c r="D80" s="84">
        <v>1</v>
      </c>
      <c r="E80" s="84">
        <v>0</v>
      </c>
      <c r="F80" s="148" t="s">
        <v>213</v>
      </c>
      <c r="G80" s="84" t="s">
        <v>151</v>
      </c>
      <c r="H80" s="84">
        <v>6</v>
      </c>
      <c r="I80" s="121">
        <v>5</v>
      </c>
      <c r="J80" s="84">
        <v>150</v>
      </c>
      <c r="K80" s="84">
        <v>45</v>
      </c>
      <c r="L80" s="84"/>
      <c r="M80" s="84"/>
      <c r="N80" s="84" t="s">
        <v>158</v>
      </c>
      <c r="O80" s="84" t="s">
        <v>285</v>
      </c>
    </row>
    <row r="81" spans="1:15" ht="18" customHeight="1" x14ac:dyDescent="0.25">
      <c r="A81" s="286" t="s">
        <v>193</v>
      </c>
      <c r="B81" s="286"/>
      <c r="C81" s="286"/>
      <c r="D81" s="286"/>
      <c r="E81" s="286"/>
      <c r="F81" s="286"/>
      <c r="G81" s="286"/>
      <c r="H81" s="286"/>
      <c r="I81" s="286"/>
      <c r="J81" s="286"/>
      <c r="K81" s="286"/>
      <c r="L81" s="286"/>
      <c r="M81" s="286"/>
      <c r="N81" s="286"/>
      <c r="O81" s="286"/>
    </row>
    <row r="82" spans="1:15" ht="18" customHeight="1" x14ac:dyDescent="0.25">
      <c r="A82" s="155">
        <v>52</v>
      </c>
      <c r="B82" s="90" t="s">
        <v>151</v>
      </c>
      <c r="C82" s="90">
        <v>5</v>
      </c>
      <c r="D82" s="90">
        <v>2</v>
      </c>
      <c r="E82" s="90">
        <v>0</v>
      </c>
      <c r="F82" s="156" t="s">
        <v>214</v>
      </c>
      <c r="G82" s="90" t="s">
        <v>151</v>
      </c>
      <c r="H82" s="90">
        <v>6</v>
      </c>
      <c r="I82" s="157">
        <v>7</v>
      </c>
      <c r="J82" s="90">
        <v>210</v>
      </c>
      <c r="K82" s="90"/>
      <c r="L82" s="90">
        <v>60</v>
      </c>
      <c r="M82" s="90"/>
      <c r="N82" s="90" t="s">
        <v>190</v>
      </c>
      <c r="O82" s="90" t="s">
        <v>285</v>
      </c>
    </row>
    <row r="83" spans="1:15" ht="18" customHeight="1" x14ac:dyDescent="0.25">
      <c r="A83" s="147">
        <v>53</v>
      </c>
      <c r="B83" s="84" t="s">
        <v>151</v>
      </c>
      <c r="C83" s="84">
        <v>5</v>
      </c>
      <c r="D83" s="84">
        <v>3</v>
      </c>
      <c r="E83" s="84">
        <v>0</v>
      </c>
      <c r="F83" s="148" t="s">
        <v>182</v>
      </c>
      <c r="G83" s="84" t="s">
        <v>151</v>
      </c>
      <c r="H83" s="84">
        <v>6</v>
      </c>
      <c r="I83" s="121">
        <v>5</v>
      </c>
      <c r="J83" s="84">
        <v>150</v>
      </c>
      <c r="K83" s="84">
        <v>60</v>
      </c>
      <c r="L83" s="84"/>
      <c r="M83" s="84"/>
      <c r="N83" s="84" t="s">
        <v>172</v>
      </c>
      <c r="O83" s="84" t="s">
        <v>285</v>
      </c>
    </row>
    <row r="84" spans="1:15" ht="18" customHeight="1" x14ac:dyDescent="0.25">
      <c r="A84" s="286" t="s">
        <v>162</v>
      </c>
      <c r="B84" s="286"/>
      <c r="C84" s="286"/>
      <c r="D84" s="286"/>
      <c r="E84" s="286"/>
      <c r="F84" s="286"/>
      <c r="G84" s="286"/>
      <c r="H84" s="286"/>
      <c r="I84" s="286"/>
      <c r="J84" s="286"/>
      <c r="K84" s="286"/>
      <c r="L84" s="286"/>
      <c r="M84" s="286"/>
      <c r="N84" s="286"/>
      <c r="O84" s="286"/>
    </row>
    <row r="85" spans="1:15" ht="18" customHeight="1" x14ac:dyDescent="0.25">
      <c r="A85" s="155">
        <v>54</v>
      </c>
      <c r="B85" s="90" t="s">
        <v>151</v>
      </c>
      <c r="C85" s="90">
        <v>5</v>
      </c>
      <c r="D85" s="90">
        <v>4</v>
      </c>
      <c r="E85" s="90">
        <v>0</v>
      </c>
      <c r="F85" s="156" t="s">
        <v>215</v>
      </c>
      <c r="G85" s="90" t="s">
        <v>151</v>
      </c>
      <c r="H85" s="90">
        <v>6</v>
      </c>
      <c r="I85" s="157">
        <v>7</v>
      </c>
      <c r="J85" s="90">
        <v>210</v>
      </c>
      <c r="K85" s="90"/>
      <c r="L85" s="90">
        <v>60</v>
      </c>
      <c r="M85" s="90"/>
      <c r="N85" s="90" t="s">
        <v>190</v>
      </c>
      <c r="O85" s="90" t="s">
        <v>285</v>
      </c>
    </row>
    <row r="86" spans="1:15" ht="18" customHeight="1" x14ac:dyDescent="0.25">
      <c r="A86" s="161">
        <v>55</v>
      </c>
      <c r="B86" s="121" t="s">
        <v>151</v>
      </c>
      <c r="C86" s="121">
        <v>5</v>
      </c>
      <c r="D86" s="121">
        <v>5</v>
      </c>
      <c r="E86" s="121">
        <v>0</v>
      </c>
      <c r="F86" s="159" t="s">
        <v>216</v>
      </c>
      <c r="G86" s="121" t="s">
        <v>151</v>
      </c>
      <c r="H86" s="121">
        <v>6</v>
      </c>
      <c r="I86" s="121">
        <v>5</v>
      </c>
      <c r="J86" s="121">
        <v>150</v>
      </c>
      <c r="K86" s="121">
        <v>30</v>
      </c>
      <c r="L86" s="121">
        <v>15</v>
      </c>
      <c r="M86" s="121"/>
      <c r="N86" s="121" t="s">
        <v>153</v>
      </c>
      <c r="O86" s="121" t="s">
        <v>285</v>
      </c>
    </row>
    <row r="87" spans="1:15" ht="18" customHeight="1" x14ac:dyDescent="0.25">
      <c r="A87" s="286" t="s">
        <v>197</v>
      </c>
      <c r="B87" s="286"/>
      <c r="C87" s="286"/>
      <c r="D87" s="286"/>
      <c r="E87" s="286"/>
      <c r="F87" s="286"/>
      <c r="G87" s="286"/>
      <c r="H87" s="286"/>
      <c r="I87" s="286"/>
      <c r="J87" s="286"/>
      <c r="K87" s="286"/>
      <c r="L87" s="286"/>
      <c r="M87" s="286"/>
      <c r="N87" s="286"/>
      <c r="O87" s="286"/>
    </row>
    <row r="88" spans="1:15" ht="18" customHeight="1" x14ac:dyDescent="0.25">
      <c r="A88" s="155">
        <v>56</v>
      </c>
      <c r="B88" s="90" t="s">
        <v>151</v>
      </c>
      <c r="C88" s="90">
        <v>5</v>
      </c>
      <c r="D88" s="90">
        <v>6</v>
      </c>
      <c r="E88" s="90">
        <v>0</v>
      </c>
      <c r="F88" s="156" t="s">
        <v>217</v>
      </c>
      <c r="G88" s="90" t="s">
        <v>151</v>
      </c>
      <c r="H88" s="90">
        <v>6</v>
      </c>
      <c r="I88" s="157">
        <v>7</v>
      </c>
      <c r="J88" s="90">
        <v>210</v>
      </c>
      <c r="K88" s="90"/>
      <c r="L88" s="90">
        <v>60</v>
      </c>
      <c r="M88" s="90"/>
      <c r="N88" s="90" t="s">
        <v>190</v>
      </c>
      <c r="O88" s="90" t="s">
        <v>285</v>
      </c>
    </row>
    <row r="89" spans="1:15" ht="22.5" customHeight="1" x14ac:dyDescent="0.25">
      <c r="A89" s="147">
        <v>57</v>
      </c>
      <c r="B89" s="84" t="s">
        <v>151</v>
      </c>
      <c r="C89" s="84">
        <v>5</v>
      </c>
      <c r="D89" s="84">
        <v>7</v>
      </c>
      <c r="E89" s="84">
        <v>0</v>
      </c>
      <c r="F89" s="148" t="s">
        <v>196</v>
      </c>
      <c r="G89" s="84" t="s">
        <v>151</v>
      </c>
      <c r="H89" s="84">
        <v>6</v>
      </c>
      <c r="I89" s="121">
        <v>5</v>
      </c>
      <c r="J89" s="84">
        <v>150</v>
      </c>
      <c r="K89" s="84">
        <v>30</v>
      </c>
      <c r="L89" s="84">
        <v>15</v>
      </c>
      <c r="M89" s="84"/>
      <c r="N89" s="84" t="s">
        <v>153</v>
      </c>
      <c r="O89" s="84" t="s">
        <v>285</v>
      </c>
    </row>
    <row r="90" spans="1:15" ht="18" customHeight="1" x14ac:dyDescent="0.25">
      <c r="A90" s="286" t="s">
        <v>175</v>
      </c>
      <c r="B90" s="286"/>
      <c r="C90" s="286"/>
      <c r="D90" s="286"/>
      <c r="E90" s="286"/>
      <c r="F90" s="286"/>
      <c r="G90" s="286"/>
      <c r="H90" s="286"/>
      <c r="I90" s="286"/>
      <c r="J90" s="286"/>
      <c r="K90" s="286"/>
      <c r="L90" s="286"/>
      <c r="M90" s="286"/>
      <c r="N90" s="286"/>
      <c r="O90" s="286"/>
    </row>
    <row r="91" spans="1:15" ht="18" customHeight="1" x14ac:dyDescent="0.25">
      <c r="A91" s="155">
        <v>58</v>
      </c>
      <c r="B91" s="90" t="s">
        <v>151</v>
      </c>
      <c r="C91" s="90">
        <v>5</v>
      </c>
      <c r="D91" s="90">
        <v>8</v>
      </c>
      <c r="E91" s="90">
        <v>0</v>
      </c>
      <c r="F91" s="156" t="s">
        <v>218</v>
      </c>
      <c r="G91" s="90" t="s">
        <v>151</v>
      </c>
      <c r="H91" s="90">
        <v>6</v>
      </c>
      <c r="I91" s="157">
        <v>7</v>
      </c>
      <c r="J91" s="90">
        <v>210</v>
      </c>
      <c r="K91" s="90"/>
      <c r="L91" s="90">
        <v>60</v>
      </c>
      <c r="M91" s="90"/>
      <c r="N91" s="90" t="s">
        <v>190</v>
      </c>
      <c r="O91" s="90" t="s">
        <v>285</v>
      </c>
    </row>
    <row r="92" spans="1:15" ht="18" customHeight="1" x14ac:dyDescent="0.25">
      <c r="A92" s="147">
        <v>59</v>
      </c>
      <c r="B92" s="84" t="s">
        <v>151</v>
      </c>
      <c r="C92" s="84">
        <v>5</v>
      </c>
      <c r="D92" s="84">
        <v>9</v>
      </c>
      <c r="E92" s="84">
        <v>0</v>
      </c>
      <c r="F92" s="148" t="s">
        <v>219</v>
      </c>
      <c r="G92" s="84" t="s">
        <v>151</v>
      </c>
      <c r="H92" s="84">
        <v>6</v>
      </c>
      <c r="I92" s="121">
        <v>5</v>
      </c>
      <c r="J92" s="84">
        <v>150</v>
      </c>
      <c r="K92" s="84">
        <v>45</v>
      </c>
      <c r="L92" s="84"/>
      <c r="M92" s="84"/>
      <c r="N92" s="84" t="s">
        <v>158</v>
      </c>
      <c r="O92" s="84" t="s">
        <v>285</v>
      </c>
    </row>
    <row r="93" spans="1:15" ht="18" customHeight="1" x14ac:dyDescent="0.25">
      <c r="A93" s="286" t="s">
        <v>202</v>
      </c>
      <c r="B93" s="286"/>
      <c r="C93" s="286"/>
      <c r="D93" s="286"/>
      <c r="E93" s="286"/>
      <c r="F93" s="286"/>
      <c r="G93" s="286"/>
      <c r="H93" s="286"/>
      <c r="I93" s="286"/>
      <c r="J93" s="286"/>
      <c r="K93" s="286"/>
      <c r="L93" s="286"/>
      <c r="M93" s="286"/>
      <c r="N93" s="286"/>
      <c r="O93" s="286"/>
    </row>
    <row r="94" spans="1:15" ht="18" customHeight="1" x14ac:dyDescent="0.25">
      <c r="A94" s="155">
        <v>60</v>
      </c>
      <c r="B94" s="90" t="s">
        <v>151</v>
      </c>
      <c r="C94" s="90">
        <v>6</v>
      </c>
      <c r="D94" s="90">
        <v>0</v>
      </c>
      <c r="E94" s="90">
        <v>0</v>
      </c>
      <c r="F94" s="156" t="s">
        <v>220</v>
      </c>
      <c r="G94" s="90" t="s">
        <v>151</v>
      </c>
      <c r="H94" s="90">
        <v>6</v>
      </c>
      <c r="I94" s="157">
        <v>7</v>
      </c>
      <c r="J94" s="90">
        <v>210</v>
      </c>
      <c r="K94" s="90"/>
      <c r="L94" s="90">
        <v>60</v>
      </c>
      <c r="M94" s="90"/>
      <c r="N94" s="90" t="s">
        <v>190</v>
      </c>
      <c r="O94" s="90" t="s">
        <v>285</v>
      </c>
    </row>
    <row r="95" spans="1:15" ht="18" customHeight="1" x14ac:dyDescent="0.25">
      <c r="A95" s="147">
        <v>61</v>
      </c>
      <c r="B95" s="84" t="s">
        <v>151</v>
      </c>
      <c r="C95" s="84">
        <v>6</v>
      </c>
      <c r="D95" s="84">
        <v>1</v>
      </c>
      <c r="E95" s="84">
        <v>0</v>
      </c>
      <c r="F95" s="148" t="s">
        <v>219</v>
      </c>
      <c r="G95" s="84" t="s">
        <v>151</v>
      </c>
      <c r="H95" s="84">
        <v>6</v>
      </c>
      <c r="I95" s="121">
        <v>5</v>
      </c>
      <c r="J95" s="84">
        <v>150</v>
      </c>
      <c r="K95" s="84">
        <v>45</v>
      </c>
      <c r="L95" s="84"/>
      <c r="M95" s="84"/>
      <c r="N95" s="84" t="s">
        <v>158</v>
      </c>
      <c r="O95" s="84" t="s">
        <v>285</v>
      </c>
    </row>
    <row r="96" spans="1:15" ht="18" customHeight="1" x14ac:dyDescent="0.25">
      <c r="A96" s="286" t="s">
        <v>178</v>
      </c>
      <c r="B96" s="286"/>
      <c r="C96" s="286"/>
      <c r="D96" s="286"/>
      <c r="E96" s="286"/>
      <c r="F96" s="286"/>
      <c r="G96" s="286"/>
      <c r="H96" s="286"/>
      <c r="I96" s="286"/>
      <c r="J96" s="286"/>
      <c r="K96" s="286"/>
      <c r="L96" s="286"/>
      <c r="M96" s="286"/>
      <c r="N96" s="286"/>
      <c r="O96" s="286"/>
    </row>
    <row r="97" spans="1:15" ht="18" customHeight="1" x14ac:dyDescent="0.25">
      <c r="A97" s="155">
        <v>62</v>
      </c>
      <c r="B97" s="90" t="s">
        <v>151</v>
      </c>
      <c r="C97" s="90">
        <v>6</v>
      </c>
      <c r="D97" s="90">
        <v>2</v>
      </c>
      <c r="E97" s="90">
        <v>0</v>
      </c>
      <c r="F97" s="156" t="s">
        <v>221</v>
      </c>
      <c r="G97" s="90" t="s">
        <v>151</v>
      </c>
      <c r="H97" s="90">
        <v>6</v>
      </c>
      <c r="I97" s="157">
        <v>7</v>
      </c>
      <c r="J97" s="90">
        <v>210</v>
      </c>
      <c r="K97" s="90"/>
      <c r="L97" s="90">
        <v>60</v>
      </c>
      <c r="M97" s="90"/>
      <c r="N97" s="90" t="s">
        <v>190</v>
      </c>
      <c r="O97" s="90" t="s">
        <v>285</v>
      </c>
    </row>
    <row r="98" spans="1:15" ht="18" customHeight="1" x14ac:dyDescent="0.25">
      <c r="A98" s="147">
        <v>63</v>
      </c>
      <c r="B98" s="84" t="s">
        <v>151</v>
      </c>
      <c r="C98" s="84">
        <v>6</v>
      </c>
      <c r="D98" s="84">
        <v>3</v>
      </c>
      <c r="E98" s="84">
        <v>0</v>
      </c>
      <c r="F98" s="148" t="s">
        <v>222</v>
      </c>
      <c r="G98" s="84" t="s">
        <v>151</v>
      </c>
      <c r="H98" s="84">
        <v>6</v>
      </c>
      <c r="I98" s="121">
        <v>5</v>
      </c>
      <c r="J98" s="84">
        <v>150</v>
      </c>
      <c r="K98" s="84">
        <v>45</v>
      </c>
      <c r="L98" s="84"/>
      <c r="M98" s="84"/>
      <c r="N98" s="84" t="s">
        <v>158</v>
      </c>
      <c r="O98" s="84" t="s">
        <v>286</v>
      </c>
    </row>
    <row r="99" spans="1:15" ht="18" customHeight="1" x14ac:dyDescent="0.25">
      <c r="A99" s="286" t="s">
        <v>207</v>
      </c>
      <c r="B99" s="286"/>
      <c r="C99" s="286"/>
      <c r="D99" s="286"/>
      <c r="E99" s="286"/>
      <c r="F99" s="286"/>
      <c r="G99" s="286"/>
      <c r="H99" s="286"/>
      <c r="I99" s="286"/>
      <c r="J99" s="286"/>
      <c r="K99" s="286"/>
      <c r="L99" s="286"/>
      <c r="M99" s="286"/>
      <c r="N99" s="286"/>
      <c r="O99" s="286"/>
    </row>
    <row r="100" spans="1:15" ht="18" customHeight="1" x14ac:dyDescent="0.25">
      <c r="A100" s="152">
        <v>64</v>
      </c>
      <c r="B100" s="153" t="s">
        <v>151</v>
      </c>
      <c r="C100" s="153">
        <v>6</v>
      </c>
      <c r="D100" s="153">
        <v>4</v>
      </c>
      <c r="E100" s="153">
        <v>0</v>
      </c>
      <c r="F100" s="154" t="s">
        <v>223</v>
      </c>
      <c r="G100" s="153" t="s">
        <v>151</v>
      </c>
      <c r="H100" s="153">
        <v>6</v>
      </c>
      <c r="I100" s="157">
        <v>7</v>
      </c>
      <c r="J100" s="153">
        <v>210</v>
      </c>
      <c r="K100" s="153"/>
      <c r="L100" s="153">
        <v>60</v>
      </c>
      <c r="M100" s="153"/>
      <c r="N100" s="153" t="s">
        <v>190</v>
      </c>
      <c r="O100" s="153" t="s">
        <v>285</v>
      </c>
    </row>
    <row r="101" spans="1:15" ht="18" customHeight="1" x14ac:dyDescent="0.25">
      <c r="A101" s="152">
        <v>65</v>
      </c>
      <c r="B101" s="153" t="s">
        <v>151</v>
      </c>
      <c r="C101" s="153">
        <v>6</v>
      </c>
      <c r="D101" s="153">
        <v>5</v>
      </c>
      <c r="E101" s="153">
        <v>0</v>
      </c>
      <c r="F101" s="154" t="s">
        <v>224</v>
      </c>
      <c r="G101" s="153" t="s">
        <v>151</v>
      </c>
      <c r="H101" s="153">
        <v>6</v>
      </c>
      <c r="I101" s="121">
        <v>5</v>
      </c>
      <c r="J101" s="153">
        <v>150</v>
      </c>
      <c r="K101" s="153">
        <v>45</v>
      </c>
      <c r="L101" s="153"/>
      <c r="M101" s="153"/>
      <c r="N101" s="153" t="s">
        <v>158</v>
      </c>
      <c r="O101" s="153" t="s">
        <v>286</v>
      </c>
    </row>
    <row r="102" spans="1:15" ht="18" customHeight="1" x14ac:dyDescent="0.25">
      <c r="A102" s="286" t="s">
        <v>209</v>
      </c>
      <c r="B102" s="286"/>
      <c r="C102" s="286"/>
      <c r="D102" s="286"/>
      <c r="E102" s="286"/>
      <c r="F102" s="286"/>
      <c r="G102" s="286"/>
      <c r="H102" s="286"/>
      <c r="I102" s="286"/>
      <c r="J102" s="286"/>
      <c r="K102" s="286"/>
      <c r="L102" s="286"/>
      <c r="M102" s="286"/>
      <c r="N102" s="286"/>
      <c r="O102" s="286"/>
    </row>
    <row r="103" spans="1:15" ht="18" customHeight="1" x14ac:dyDescent="0.25">
      <c r="A103" s="155">
        <v>66</v>
      </c>
      <c r="B103" s="90" t="s">
        <v>151</v>
      </c>
      <c r="C103" s="90">
        <v>6</v>
      </c>
      <c r="D103" s="90">
        <v>6</v>
      </c>
      <c r="E103" s="90">
        <v>0</v>
      </c>
      <c r="F103" s="156" t="s">
        <v>225</v>
      </c>
      <c r="G103" s="90" t="s">
        <v>151</v>
      </c>
      <c r="H103" s="90">
        <v>6</v>
      </c>
      <c r="I103" s="157">
        <v>7</v>
      </c>
      <c r="J103" s="90">
        <v>210</v>
      </c>
      <c r="K103" s="90"/>
      <c r="L103" s="90">
        <v>60</v>
      </c>
      <c r="M103" s="90"/>
      <c r="N103" s="90" t="s">
        <v>190</v>
      </c>
      <c r="O103" s="90" t="s">
        <v>285</v>
      </c>
    </row>
    <row r="104" spans="1:15" ht="18" customHeight="1" x14ac:dyDescent="0.25">
      <c r="A104" s="147">
        <v>67</v>
      </c>
      <c r="B104" s="84" t="s">
        <v>151</v>
      </c>
      <c r="C104" s="84">
        <v>6</v>
      </c>
      <c r="D104" s="84">
        <v>7</v>
      </c>
      <c r="E104" s="84">
        <v>0</v>
      </c>
      <c r="F104" s="148" t="s">
        <v>226</v>
      </c>
      <c r="G104" s="84" t="s">
        <v>151</v>
      </c>
      <c r="H104" s="84">
        <v>6</v>
      </c>
      <c r="I104" s="121">
        <v>5</v>
      </c>
      <c r="J104" s="84">
        <v>150</v>
      </c>
      <c r="K104" s="84">
        <v>45</v>
      </c>
      <c r="L104" s="84"/>
      <c r="M104" s="84"/>
      <c r="N104" s="84" t="s">
        <v>158</v>
      </c>
      <c r="O104" s="84" t="s">
        <v>285</v>
      </c>
    </row>
    <row r="105" spans="1:15" ht="18" customHeight="1" x14ac:dyDescent="0.25">
      <c r="A105" s="286" t="s">
        <v>159</v>
      </c>
      <c r="B105" s="286"/>
      <c r="C105" s="286"/>
      <c r="D105" s="286"/>
      <c r="E105" s="286"/>
      <c r="F105" s="286"/>
      <c r="G105" s="286"/>
      <c r="H105" s="286"/>
      <c r="I105" s="286"/>
      <c r="J105" s="286"/>
      <c r="K105" s="286"/>
      <c r="L105" s="286"/>
      <c r="M105" s="286"/>
      <c r="N105" s="286"/>
      <c r="O105" s="286"/>
    </row>
    <row r="106" spans="1:15" ht="18" customHeight="1" x14ac:dyDescent="0.25">
      <c r="A106" s="155">
        <v>68</v>
      </c>
      <c r="B106" s="90" t="s">
        <v>151</v>
      </c>
      <c r="C106" s="90">
        <v>6</v>
      </c>
      <c r="D106" s="90">
        <v>8</v>
      </c>
      <c r="E106" s="90">
        <v>0</v>
      </c>
      <c r="F106" s="156" t="s">
        <v>227</v>
      </c>
      <c r="G106" s="90" t="s">
        <v>151</v>
      </c>
      <c r="H106" s="90">
        <v>7</v>
      </c>
      <c r="I106" s="157">
        <v>7</v>
      </c>
      <c r="J106" s="90">
        <v>210</v>
      </c>
      <c r="K106" s="90"/>
      <c r="L106" s="90">
        <v>60</v>
      </c>
      <c r="M106" s="90"/>
      <c r="N106" s="90" t="s">
        <v>190</v>
      </c>
      <c r="O106" s="90" t="s">
        <v>287</v>
      </c>
    </row>
    <row r="107" spans="1:15" ht="18" customHeight="1" x14ac:dyDescent="0.25">
      <c r="A107" s="147">
        <v>69</v>
      </c>
      <c r="B107" s="84" t="s">
        <v>151</v>
      </c>
      <c r="C107" s="84">
        <v>6</v>
      </c>
      <c r="D107" s="84">
        <v>9</v>
      </c>
      <c r="E107" s="84">
        <v>0</v>
      </c>
      <c r="F107" s="148" t="s">
        <v>228</v>
      </c>
      <c r="G107" s="84" t="s">
        <v>151</v>
      </c>
      <c r="H107" s="84">
        <v>7</v>
      </c>
      <c r="I107" s="121">
        <v>5</v>
      </c>
      <c r="J107" s="84">
        <v>150</v>
      </c>
      <c r="K107" s="84">
        <v>45</v>
      </c>
      <c r="L107" s="84"/>
      <c r="M107" s="84"/>
      <c r="N107" s="84" t="s">
        <v>158</v>
      </c>
      <c r="O107" s="84" t="s">
        <v>286</v>
      </c>
    </row>
    <row r="108" spans="1:15" ht="18" customHeight="1" x14ac:dyDescent="0.25">
      <c r="A108" s="286" t="s">
        <v>193</v>
      </c>
      <c r="B108" s="286"/>
      <c r="C108" s="286"/>
      <c r="D108" s="286"/>
      <c r="E108" s="286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</row>
    <row r="109" spans="1:15" ht="18" customHeight="1" x14ac:dyDescent="0.25">
      <c r="A109" s="155">
        <v>70</v>
      </c>
      <c r="B109" s="90" t="s">
        <v>151</v>
      </c>
      <c r="C109" s="90">
        <v>7</v>
      </c>
      <c r="D109" s="90">
        <v>0</v>
      </c>
      <c r="E109" s="90">
        <v>0</v>
      </c>
      <c r="F109" s="156" t="s">
        <v>229</v>
      </c>
      <c r="G109" s="90" t="s">
        <v>151</v>
      </c>
      <c r="H109" s="90">
        <v>7</v>
      </c>
      <c r="I109" s="157">
        <v>7</v>
      </c>
      <c r="J109" s="90">
        <v>210</v>
      </c>
      <c r="K109" s="90"/>
      <c r="L109" s="90">
        <v>60</v>
      </c>
      <c r="M109" s="90"/>
      <c r="N109" s="90" t="s">
        <v>190</v>
      </c>
      <c r="O109" s="157" t="s">
        <v>285</v>
      </c>
    </row>
    <row r="110" spans="1:15" ht="18" customHeight="1" x14ac:dyDescent="0.25">
      <c r="A110" s="161">
        <v>71</v>
      </c>
      <c r="B110" s="121" t="s">
        <v>151</v>
      </c>
      <c r="C110" s="121">
        <v>7</v>
      </c>
      <c r="D110" s="121">
        <v>1</v>
      </c>
      <c r="E110" s="121">
        <v>0</v>
      </c>
      <c r="F110" s="159" t="s">
        <v>191</v>
      </c>
      <c r="G110" s="121" t="s">
        <v>151</v>
      </c>
      <c r="H110" s="121">
        <v>7</v>
      </c>
      <c r="I110" s="121">
        <v>5</v>
      </c>
      <c r="J110" s="121">
        <v>150</v>
      </c>
      <c r="K110" s="121">
        <v>15</v>
      </c>
      <c r="L110" s="121">
        <v>30</v>
      </c>
      <c r="M110" s="121"/>
      <c r="N110" s="121" t="s">
        <v>192</v>
      </c>
      <c r="O110" s="121" t="s">
        <v>285</v>
      </c>
    </row>
    <row r="111" spans="1:15" ht="18" customHeight="1" x14ac:dyDescent="0.25">
      <c r="A111" s="286" t="s">
        <v>162</v>
      </c>
      <c r="B111" s="286"/>
      <c r="C111" s="286"/>
      <c r="D111" s="286"/>
      <c r="E111" s="286"/>
      <c r="F111" s="286"/>
      <c r="G111" s="286"/>
      <c r="H111" s="286"/>
      <c r="I111" s="286"/>
      <c r="J111" s="286"/>
      <c r="K111" s="286"/>
      <c r="L111" s="286"/>
      <c r="M111" s="286"/>
      <c r="N111" s="286"/>
      <c r="O111" s="286"/>
    </row>
    <row r="112" spans="1:15" ht="18" customHeight="1" x14ac:dyDescent="0.25">
      <c r="A112" s="160">
        <v>72</v>
      </c>
      <c r="B112" s="157" t="s">
        <v>151</v>
      </c>
      <c r="C112" s="157">
        <v>7</v>
      </c>
      <c r="D112" s="157">
        <v>2</v>
      </c>
      <c r="E112" s="157">
        <v>0</v>
      </c>
      <c r="F112" s="158" t="s">
        <v>230</v>
      </c>
      <c r="G112" s="157" t="s">
        <v>151</v>
      </c>
      <c r="H112" s="157">
        <v>7</v>
      </c>
      <c r="I112" s="157">
        <v>7</v>
      </c>
      <c r="J112" s="157">
        <v>210</v>
      </c>
      <c r="K112" s="157"/>
      <c r="L112" s="157">
        <v>60</v>
      </c>
      <c r="M112" s="157"/>
      <c r="N112" s="157" t="s">
        <v>190</v>
      </c>
      <c r="O112" s="157" t="s">
        <v>285</v>
      </c>
    </row>
    <row r="113" spans="1:15" ht="18" customHeight="1" x14ac:dyDescent="0.25">
      <c r="A113" s="161">
        <v>73</v>
      </c>
      <c r="B113" s="121" t="s">
        <v>151</v>
      </c>
      <c r="C113" s="121">
        <v>7</v>
      </c>
      <c r="D113" s="121">
        <v>3</v>
      </c>
      <c r="E113" s="121">
        <v>0</v>
      </c>
      <c r="F113" s="159" t="s">
        <v>231</v>
      </c>
      <c r="G113" s="121" t="s">
        <v>151</v>
      </c>
      <c r="H113" s="121">
        <v>7</v>
      </c>
      <c r="I113" s="121">
        <v>5</v>
      </c>
      <c r="J113" s="121">
        <v>150</v>
      </c>
      <c r="K113" s="121">
        <v>30</v>
      </c>
      <c r="L113" s="121">
        <v>30</v>
      </c>
      <c r="M113" s="121"/>
      <c r="N113" s="121" t="s">
        <v>232</v>
      </c>
      <c r="O113" s="121" t="s">
        <v>285</v>
      </c>
    </row>
    <row r="114" spans="1:15" ht="18" customHeight="1" x14ac:dyDescent="0.25">
      <c r="A114" s="287" t="s">
        <v>197</v>
      </c>
      <c r="B114" s="287"/>
      <c r="C114" s="287"/>
      <c r="D114" s="287"/>
      <c r="E114" s="287"/>
      <c r="F114" s="287"/>
      <c r="G114" s="287"/>
      <c r="H114" s="287"/>
      <c r="I114" s="287"/>
      <c r="J114" s="287"/>
      <c r="K114" s="287"/>
      <c r="L114" s="287"/>
      <c r="M114" s="287"/>
      <c r="N114" s="287"/>
      <c r="O114" s="287"/>
    </row>
    <row r="115" spans="1:15" ht="18" customHeight="1" x14ac:dyDescent="0.25">
      <c r="A115" s="160">
        <v>74</v>
      </c>
      <c r="B115" s="157" t="s">
        <v>151</v>
      </c>
      <c r="C115" s="157">
        <v>7</v>
      </c>
      <c r="D115" s="157">
        <v>4</v>
      </c>
      <c r="E115" s="157">
        <v>0</v>
      </c>
      <c r="F115" s="158" t="s">
        <v>233</v>
      </c>
      <c r="G115" s="157" t="s">
        <v>151</v>
      </c>
      <c r="H115" s="157">
        <v>7</v>
      </c>
      <c r="I115" s="157">
        <v>7</v>
      </c>
      <c r="J115" s="157">
        <v>210</v>
      </c>
      <c r="K115" s="157"/>
      <c r="L115" s="157">
        <v>60</v>
      </c>
      <c r="M115" s="157"/>
      <c r="N115" s="157" t="s">
        <v>190</v>
      </c>
      <c r="O115" s="157" t="s">
        <v>285</v>
      </c>
    </row>
    <row r="116" spans="1:15" ht="18" customHeight="1" x14ac:dyDescent="0.25">
      <c r="A116" s="161">
        <v>75</v>
      </c>
      <c r="B116" s="121" t="s">
        <v>151</v>
      </c>
      <c r="C116" s="121">
        <v>7</v>
      </c>
      <c r="D116" s="121">
        <v>5</v>
      </c>
      <c r="E116" s="121">
        <v>0</v>
      </c>
      <c r="F116" s="159" t="s">
        <v>216</v>
      </c>
      <c r="G116" s="121" t="s">
        <v>151</v>
      </c>
      <c r="H116" s="121">
        <v>7</v>
      </c>
      <c r="I116" s="121">
        <v>5</v>
      </c>
      <c r="J116" s="121">
        <v>150</v>
      </c>
      <c r="K116" s="121">
        <v>30</v>
      </c>
      <c r="L116" s="121">
        <v>15</v>
      </c>
      <c r="M116" s="121"/>
      <c r="N116" s="121" t="s">
        <v>153</v>
      </c>
      <c r="O116" s="121" t="s">
        <v>285</v>
      </c>
    </row>
    <row r="117" spans="1:15" ht="18" customHeight="1" x14ac:dyDescent="0.25">
      <c r="A117" s="287" t="s">
        <v>175</v>
      </c>
      <c r="B117" s="287"/>
      <c r="C117" s="287"/>
      <c r="D117" s="287"/>
      <c r="E117" s="287"/>
      <c r="F117" s="287"/>
      <c r="G117" s="287"/>
      <c r="H117" s="287"/>
      <c r="I117" s="287"/>
      <c r="J117" s="287"/>
      <c r="K117" s="287"/>
      <c r="L117" s="287"/>
      <c r="M117" s="287"/>
      <c r="N117" s="287"/>
      <c r="O117" s="287"/>
    </row>
    <row r="118" spans="1:15" ht="18" customHeight="1" x14ac:dyDescent="0.25">
      <c r="A118" s="160">
        <v>76</v>
      </c>
      <c r="B118" s="157" t="s">
        <v>151</v>
      </c>
      <c r="C118" s="157">
        <v>7</v>
      </c>
      <c r="D118" s="157">
        <v>6</v>
      </c>
      <c r="E118" s="157">
        <v>0</v>
      </c>
      <c r="F118" s="158" t="s">
        <v>234</v>
      </c>
      <c r="G118" s="157" t="s">
        <v>151</v>
      </c>
      <c r="H118" s="157">
        <v>7</v>
      </c>
      <c r="I118" s="157">
        <v>7</v>
      </c>
      <c r="J118" s="157">
        <v>210</v>
      </c>
      <c r="K118" s="157"/>
      <c r="L118" s="157">
        <v>60</v>
      </c>
      <c r="M118" s="157"/>
      <c r="N118" s="157" t="s">
        <v>190</v>
      </c>
      <c r="O118" s="157" t="s">
        <v>285</v>
      </c>
    </row>
    <row r="119" spans="1:15" ht="18" customHeight="1" x14ac:dyDescent="0.25">
      <c r="A119" s="161">
        <v>77</v>
      </c>
      <c r="B119" s="121" t="s">
        <v>151</v>
      </c>
      <c r="C119" s="121">
        <v>7</v>
      </c>
      <c r="D119" s="121">
        <v>7</v>
      </c>
      <c r="E119" s="121">
        <v>0</v>
      </c>
      <c r="F119" s="159" t="s">
        <v>235</v>
      </c>
      <c r="G119" s="121" t="s">
        <v>151</v>
      </c>
      <c r="H119" s="121">
        <v>7</v>
      </c>
      <c r="I119" s="121">
        <v>5</v>
      </c>
      <c r="J119" s="121">
        <v>150</v>
      </c>
      <c r="K119" s="121">
        <v>45</v>
      </c>
      <c r="L119" s="121"/>
      <c r="M119" s="121"/>
      <c r="N119" s="121" t="s">
        <v>158</v>
      </c>
      <c r="O119" s="121" t="s">
        <v>285</v>
      </c>
    </row>
    <row r="120" spans="1:15" ht="18" customHeight="1" x14ac:dyDescent="0.25">
      <c r="A120" s="287" t="s">
        <v>202</v>
      </c>
      <c r="B120" s="287"/>
      <c r="C120" s="287"/>
      <c r="D120" s="287"/>
      <c r="E120" s="287"/>
      <c r="F120" s="287"/>
      <c r="G120" s="287"/>
      <c r="H120" s="287"/>
      <c r="I120" s="287"/>
      <c r="J120" s="287"/>
      <c r="K120" s="287"/>
      <c r="L120" s="287"/>
      <c r="M120" s="287"/>
      <c r="N120" s="287"/>
      <c r="O120" s="287"/>
    </row>
    <row r="121" spans="1:15" ht="18" customHeight="1" x14ac:dyDescent="0.25">
      <c r="A121" s="160">
        <v>78</v>
      </c>
      <c r="B121" s="157" t="s">
        <v>151</v>
      </c>
      <c r="C121" s="157">
        <v>7</v>
      </c>
      <c r="D121" s="157">
        <v>8</v>
      </c>
      <c r="E121" s="157">
        <v>0</v>
      </c>
      <c r="F121" s="158" t="s">
        <v>236</v>
      </c>
      <c r="G121" s="157" t="s">
        <v>151</v>
      </c>
      <c r="H121" s="157">
        <v>7</v>
      </c>
      <c r="I121" s="157">
        <v>7</v>
      </c>
      <c r="J121" s="157">
        <v>210</v>
      </c>
      <c r="K121" s="157"/>
      <c r="L121" s="157">
        <v>60</v>
      </c>
      <c r="M121" s="157"/>
      <c r="N121" s="157" t="s">
        <v>190</v>
      </c>
      <c r="O121" s="157" t="s">
        <v>287</v>
      </c>
    </row>
    <row r="122" spans="1:15" ht="18" customHeight="1" x14ac:dyDescent="0.25">
      <c r="A122" s="161">
        <v>79</v>
      </c>
      <c r="B122" s="121" t="s">
        <v>151</v>
      </c>
      <c r="C122" s="121">
        <v>7</v>
      </c>
      <c r="D122" s="121">
        <v>9</v>
      </c>
      <c r="E122" s="121">
        <v>0</v>
      </c>
      <c r="F122" s="159" t="s">
        <v>235</v>
      </c>
      <c r="G122" s="121" t="s">
        <v>151</v>
      </c>
      <c r="H122" s="121">
        <v>7</v>
      </c>
      <c r="I122" s="121">
        <v>5</v>
      </c>
      <c r="J122" s="121">
        <v>150</v>
      </c>
      <c r="K122" s="121">
        <v>45</v>
      </c>
      <c r="L122" s="121"/>
      <c r="M122" s="121"/>
      <c r="N122" s="121" t="s">
        <v>158</v>
      </c>
      <c r="O122" s="121" t="s">
        <v>285</v>
      </c>
    </row>
    <row r="123" spans="1:15" ht="18" customHeight="1" x14ac:dyDescent="0.25">
      <c r="A123" s="287" t="s">
        <v>178</v>
      </c>
      <c r="B123" s="287"/>
      <c r="C123" s="287"/>
      <c r="D123" s="287"/>
      <c r="E123" s="287"/>
      <c r="F123" s="287"/>
      <c r="G123" s="287"/>
      <c r="H123" s="287"/>
      <c r="I123" s="287"/>
      <c r="J123" s="287"/>
      <c r="K123" s="287"/>
      <c r="L123" s="287"/>
      <c r="M123" s="287"/>
      <c r="N123" s="287"/>
      <c r="O123" s="287"/>
    </row>
    <row r="124" spans="1:15" ht="18" customHeight="1" x14ac:dyDescent="0.25">
      <c r="A124" s="160">
        <v>80</v>
      </c>
      <c r="B124" s="157" t="s">
        <v>151</v>
      </c>
      <c r="C124" s="157">
        <v>8</v>
      </c>
      <c r="D124" s="157">
        <v>0</v>
      </c>
      <c r="E124" s="157">
        <v>0</v>
      </c>
      <c r="F124" s="158" t="s">
        <v>237</v>
      </c>
      <c r="G124" s="157" t="s">
        <v>151</v>
      </c>
      <c r="H124" s="157">
        <v>7</v>
      </c>
      <c r="I124" s="157">
        <v>7</v>
      </c>
      <c r="J124" s="157">
        <v>210</v>
      </c>
      <c r="K124" s="157"/>
      <c r="L124" s="157">
        <v>60</v>
      </c>
      <c r="M124" s="157"/>
      <c r="N124" s="157" t="s">
        <v>190</v>
      </c>
      <c r="O124" s="157" t="s">
        <v>285</v>
      </c>
    </row>
    <row r="125" spans="1:15" ht="18" customHeight="1" x14ac:dyDescent="0.25">
      <c r="A125" s="147">
        <v>81</v>
      </c>
      <c r="B125" s="84" t="s">
        <v>151</v>
      </c>
      <c r="C125" s="84">
        <v>8</v>
      </c>
      <c r="D125" s="84">
        <v>1</v>
      </c>
      <c r="E125" s="84">
        <v>0</v>
      </c>
      <c r="F125" s="148" t="s">
        <v>238</v>
      </c>
      <c r="G125" s="84" t="s">
        <v>151</v>
      </c>
      <c r="H125" s="84">
        <v>7</v>
      </c>
      <c r="I125" s="121">
        <v>5</v>
      </c>
      <c r="J125" s="84">
        <v>150</v>
      </c>
      <c r="K125" s="84">
        <v>45</v>
      </c>
      <c r="L125" s="84"/>
      <c r="M125" s="84"/>
      <c r="N125" s="84" t="s">
        <v>158</v>
      </c>
      <c r="O125" s="84" t="s">
        <v>286</v>
      </c>
    </row>
    <row r="126" spans="1:15" ht="18" customHeight="1" x14ac:dyDescent="0.25">
      <c r="A126" s="288" t="s">
        <v>207</v>
      </c>
      <c r="B126" s="288"/>
      <c r="C126" s="288"/>
      <c r="D126" s="288"/>
      <c r="E126" s="288"/>
      <c r="F126" s="288"/>
      <c r="G126" s="288"/>
      <c r="H126" s="288"/>
      <c r="I126" s="288"/>
      <c r="J126" s="288"/>
      <c r="K126" s="288"/>
      <c r="L126" s="288"/>
      <c r="M126" s="288"/>
      <c r="N126" s="288"/>
      <c r="O126" s="288"/>
    </row>
    <row r="127" spans="1:15" ht="18" customHeight="1" x14ac:dyDescent="0.25">
      <c r="A127" s="152">
        <v>82</v>
      </c>
      <c r="B127" s="153" t="s">
        <v>151</v>
      </c>
      <c r="C127" s="153">
        <v>8</v>
      </c>
      <c r="D127" s="153">
        <v>2</v>
      </c>
      <c r="E127" s="153">
        <v>0</v>
      </c>
      <c r="F127" s="154" t="s">
        <v>239</v>
      </c>
      <c r="G127" s="153" t="s">
        <v>151</v>
      </c>
      <c r="H127" s="153">
        <v>7</v>
      </c>
      <c r="I127" s="157">
        <v>7</v>
      </c>
      <c r="J127" s="153">
        <v>210</v>
      </c>
      <c r="K127" s="153"/>
      <c r="L127" s="153">
        <v>60</v>
      </c>
      <c r="M127" s="153"/>
      <c r="N127" s="153" t="s">
        <v>190</v>
      </c>
      <c r="O127" s="153" t="s">
        <v>287</v>
      </c>
    </row>
    <row r="128" spans="1:15" ht="18" customHeight="1" x14ac:dyDescent="0.25">
      <c r="A128" s="147">
        <v>83</v>
      </c>
      <c r="B128" s="84" t="s">
        <v>151</v>
      </c>
      <c r="C128" s="84">
        <v>8</v>
      </c>
      <c r="D128" s="84">
        <v>3</v>
      </c>
      <c r="E128" s="84">
        <v>0</v>
      </c>
      <c r="F128" s="148" t="s">
        <v>240</v>
      </c>
      <c r="G128" s="84" t="s">
        <v>151</v>
      </c>
      <c r="H128" s="84">
        <v>7</v>
      </c>
      <c r="I128" s="121">
        <v>5</v>
      </c>
      <c r="J128" s="84">
        <v>150</v>
      </c>
      <c r="K128" s="84">
        <v>45</v>
      </c>
      <c r="L128" s="84"/>
      <c r="M128" s="84"/>
      <c r="N128" s="84" t="s">
        <v>158</v>
      </c>
      <c r="O128" s="84" t="s">
        <v>286</v>
      </c>
    </row>
    <row r="129" spans="1:15" ht="18" customHeight="1" x14ac:dyDescent="0.25">
      <c r="A129" s="286" t="s">
        <v>209</v>
      </c>
      <c r="B129" s="286"/>
      <c r="C129" s="286"/>
      <c r="D129" s="286"/>
      <c r="E129" s="286"/>
      <c r="F129" s="286"/>
      <c r="G129" s="286"/>
      <c r="H129" s="286"/>
      <c r="I129" s="286"/>
      <c r="J129" s="286"/>
      <c r="K129" s="286"/>
      <c r="L129" s="286"/>
      <c r="M129" s="286"/>
      <c r="N129" s="286"/>
      <c r="O129" s="286"/>
    </row>
    <row r="130" spans="1:15" ht="18" customHeight="1" x14ac:dyDescent="0.25">
      <c r="A130" s="155">
        <v>84</v>
      </c>
      <c r="B130" s="90" t="s">
        <v>151</v>
      </c>
      <c r="C130" s="90">
        <v>8</v>
      </c>
      <c r="D130" s="90">
        <v>4</v>
      </c>
      <c r="E130" s="90">
        <v>0</v>
      </c>
      <c r="F130" s="156" t="s">
        <v>241</v>
      </c>
      <c r="G130" s="90" t="s">
        <v>151</v>
      </c>
      <c r="H130" s="90">
        <v>7</v>
      </c>
      <c r="I130" s="157">
        <v>7</v>
      </c>
      <c r="J130" s="90">
        <v>210</v>
      </c>
      <c r="K130" s="90"/>
      <c r="L130" s="90">
        <v>60</v>
      </c>
      <c r="M130" s="90"/>
      <c r="N130" s="90" t="s">
        <v>190</v>
      </c>
      <c r="O130" s="157" t="s">
        <v>285</v>
      </c>
    </row>
    <row r="131" spans="1:15" ht="22.5" customHeight="1" x14ac:dyDescent="0.25">
      <c r="A131" s="147">
        <v>85</v>
      </c>
      <c r="B131" s="84" t="s">
        <v>151</v>
      </c>
      <c r="C131" s="84">
        <v>8</v>
      </c>
      <c r="D131" s="84">
        <v>5</v>
      </c>
      <c r="E131" s="84">
        <v>0</v>
      </c>
      <c r="F131" s="148" t="s">
        <v>242</v>
      </c>
      <c r="G131" s="84" t="s">
        <v>151</v>
      </c>
      <c r="H131" s="84">
        <v>7</v>
      </c>
      <c r="I131" s="121">
        <v>5</v>
      </c>
      <c r="J131" s="84">
        <v>150</v>
      </c>
      <c r="K131" s="84">
        <v>45</v>
      </c>
      <c r="L131" s="84"/>
      <c r="M131" s="84"/>
      <c r="N131" s="84" t="s">
        <v>158</v>
      </c>
      <c r="O131" s="84" t="s">
        <v>285</v>
      </c>
    </row>
    <row r="132" spans="1:15" ht="18" customHeight="1" x14ac:dyDescent="0.25">
      <c r="A132" s="286" t="s">
        <v>159</v>
      </c>
      <c r="B132" s="286"/>
      <c r="C132" s="286"/>
      <c r="D132" s="286"/>
      <c r="E132" s="286"/>
      <c r="F132" s="286"/>
      <c r="G132" s="286"/>
      <c r="H132" s="286"/>
      <c r="I132" s="286"/>
      <c r="J132" s="286"/>
      <c r="K132" s="286"/>
      <c r="L132" s="286"/>
      <c r="M132" s="286"/>
      <c r="N132" s="286"/>
      <c r="O132" s="286"/>
    </row>
    <row r="133" spans="1:15" ht="18" customHeight="1" x14ac:dyDescent="0.25">
      <c r="A133" s="149">
        <v>86</v>
      </c>
      <c r="B133" s="150" t="s">
        <v>151</v>
      </c>
      <c r="C133" s="150">
        <v>8</v>
      </c>
      <c r="D133" s="150">
        <v>6</v>
      </c>
      <c r="E133" s="150">
        <v>0</v>
      </c>
      <c r="F133" s="151" t="s">
        <v>243</v>
      </c>
      <c r="G133" s="150" t="s">
        <v>151</v>
      </c>
      <c r="H133" s="150">
        <v>8</v>
      </c>
      <c r="I133" s="150">
        <v>4</v>
      </c>
      <c r="J133" s="150">
        <v>120</v>
      </c>
      <c r="K133" s="150"/>
      <c r="L133" s="150">
        <v>30</v>
      </c>
      <c r="M133" s="150"/>
      <c r="N133" s="150" t="s">
        <v>244</v>
      </c>
      <c r="O133" s="150" t="s">
        <v>285</v>
      </c>
    </row>
    <row r="134" spans="1:15" ht="18" customHeight="1" x14ac:dyDescent="0.25">
      <c r="A134" s="286" t="s">
        <v>193</v>
      </c>
      <c r="B134" s="286"/>
      <c r="C134" s="286"/>
      <c r="D134" s="286"/>
      <c r="E134" s="286"/>
      <c r="F134" s="286"/>
      <c r="G134" s="286"/>
      <c r="H134" s="286"/>
      <c r="I134" s="286"/>
      <c r="J134" s="286"/>
      <c r="K134" s="286"/>
      <c r="L134" s="286"/>
      <c r="M134" s="286"/>
      <c r="N134" s="286"/>
      <c r="O134" s="286"/>
    </row>
    <row r="135" spans="1:15" ht="18" customHeight="1" x14ac:dyDescent="0.25">
      <c r="A135" s="149">
        <v>87</v>
      </c>
      <c r="B135" s="150" t="s">
        <v>151</v>
      </c>
      <c r="C135" s="150">
        <v>8</v>
      </c>
      <c r="D135" s="150">
        <v>7</v>
      </c>
      <c r="E135" s="150">
        <v>0</v>
      </c>
      <c r="F135" s="151" t="s">
        <v>245</v>
      </c>
      <c r="G135" s="150" t="s">
        <v>151</v>
      </c>
      <c r="H135" s="150">
        <v>8</v>
      </c>
      <c r="I135" s="150">
        <v>4</v>
      </c>
      <c r="J135" s="150">
        <v>120</v>
      </c>
      <c r="K135" s="150"/>
      <c r="L135" s="150">
        <v>30</v>
      </c>
      <c r="M135" s="150"/>
      <c r="N135" s="150" t="s">
        <v>244</v>
      </c>
      <c r="O135" s="150" t="s">
        <v>285</v>
      </c>
    </row>
    <row r="136" spans="1:15" ht="18" customHeight="1" x14ac:dyDescent="0.25">
      <c r="A136" s="286" t="s">
        <v>162</v>
      </c>
      <c r="B136" s="286"/>
      <c r="C136" s="286"/>
      <c r="D136" s="286"/>
      <c r="E136" s="286"/>
      <c r="F136" s="286"/>
      <c r="G136" s="286"/>
      <c r="H136" s="286"/>
      <c r="I136" s="286"/>
      <c r="J136" s="286"/>
      <c r="K136" s="286"/>
      <c r="L136" s="286"/>
      <c r="M136" s="286"/>
      <c r="N136" s="286"/>
      <c r="O136" s="286"/>
    </row>
    <row r="137" spans="1:15" ht="18" customHeight="1" x14ac:dyDescent="0.25">
      <c r="A137" s="149">
        <v>88</v>
      </c>
      <c r="B137" s="150" t="s">
        <v>151</v>
      </c>
      <c r="C137" s="150">
        <v>8</v>
      </c>
      <c r="D137" s="150">
        <v>8</v>
      </c>
      <c r="E137" s="150">
        <v>0</v>
      </c>
      <c r="F137" s="151" t="s">
        <v>246</v>
      </c>
      <c r="G137" s="150" t="s">
        <v>151</v>
      </c>
      <c r="H137" s="150">
        <v>8</v>
      </c>
      <c r="I137" s="150">
        <v>4</v>
      </c>
      <c r="J137" s="150">
        <v>120</v>
      </c>
      <c r="K137" s="150"/>
      <c r="L137" s="150">
        <v>30</v>
      </c>
      <c r="M137" s="150"/>
      <c r="N137" s="150" t="s">
        <v>244</v>
      </c>
      <c r="O137" s="150" t="s">
        <v>285</v>
      </c>
    </row>
    <row r="138" spans="1:15" ht="18" customHeight="1" x14ac:dyDescent="0.25">
      <c r="A138" s="286" t="s">
        <v>197</v>
      </c>
      <c r="B138" s="286"/>
      <c r="C138" s="286"/>
      <c r="D138" s="286"/>
      <c r="E138" s="286"/>
      <c r="F138" s="286"/>
      <c r="G138" s="286"/>
      <c r="H138" s="286"/>
      <c r="I138" s="286"/>
      <c r="J138" s="286"/>
      <c r="K138" s="286"/>
      <c r="L138" s="286"/>
      <c r="M138" s="286"/>
      <c r="N138" s="286"/>
      <c r="O138" s="286"/>
    </row>
    <row r="139" spans="1:15" ht="18" customHeight="1" x14ac:dyDescent="0.25">
      <c r="A139" s="149">
        <v>89</v>
      </c>
      <c r="B139" s="150" t="s">
        <v>151</v>
      </c>
      <c r="C139" s="150">
        <v>8</v>
      </c>
      <c r="D139" s="150">
        <v>9</v>
      </c>
      <c r="E139" s="150">
        <v>0</v>
      </c>
      <c r="F139" s="151" t="s">
        <v>247</v>
      </c>
      <c r="G139" s="150" t="s">
        <v>151</v>
      </c>
      <c r="H139" s="150">
        <v>8</v>
      </c>
      <c r="I139" s="150">
        <v>4</v>
      </c>
      <c r="J139" s="150">
        <v>120</v>
      </c>
      <c r="K139" s="150"/>
      <c r="L139" s="150">
        <v>30</v>
      </c>
      <c r="M139" s="150"/>
      <c r="N139" s="150" t="s">
        <v>244</v>
      </c>
      <c r="O139" s="150" t="s">
        <v>285</v>
      </c>
    </row>
    <row r="140" spans="1:15" ht="18" customHeight="1" x14ac:dyDescent="0.25">
      <c r="A140" s="286" t="s">
        <v>175</v>
      </c>
      <c r="B140" s="286"/>
      <c r="C140" s="286"/>
      <c r="D140" s="286"/>
      <c r="E140" s="286"/>
      <c r="F140" s="286"/>
      <c r="G140" s="286"/>
      <c r="H140" s="286"/>
      <c r="I140" s="286"/>
      <c r="J140" s="286"/>
      <c r="K140" s="286"/>
      <c r="L140" s="286"/>
      <c r="M140" s="286"/>
      <c r="N140" s="286"/>
      <c r="O140" s="286"/>
    </row>
    <row r="141" spans="1:15" ht="18" customHeight="1" x14ac:dyDescent="0.25">
      <c r="A141" s="149">
        <v>90</v>
      </c>
      <c r="B141" s="150" t="s">
        <v>151</v>
      </c>
      <c r="C141" s="150">
        <v>9</v>
      </c>
      <c r="D141" s="150">
        <v>0</v>
      </c>
      <c r="E141" s="150">
        <v>0</v>
      </c>
      <c r="F141" s="151" t="s">
        <v>248</v>
      </c>
      <c r="G141" s="150" t="s">
        <v>151</v>
      </c>
      <c r="H141" s="150">
        <v>8</v>
      </c>
      <c r="I141" s="150">
        <v>4</v>
      </c>
      <c r="J141" s="150">
        <v>120</v>
      </c>
      <c r="K141" s="150"/>
      <c r="L141" s="150">
        <v>30</v>
      </c>
      <c r="M141" s="150"/>
      <c r="N141" s="150" t="s">
        <v>244</v>
      </c>
      <c r="O141" s="150" t="s">
        <v>285</v>
      </c>
    </row>
    <row r="142" spans="1:15" ht="18" customHeight="1" x14ac:dyDescent="0.25">
      <c r="A142" s="286" t="s">
        <v>202</v>
      </c>
      <c r="B142" s="286"/>
      <c r="C142" s="286"/>
      <c r="D142" s="286"/>
      <c r="E142" s="286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</row>
    <row r="143" spans="1:15" ht="18" customHeight="1" x14ac:dyDescent="0.25">
      <c r="A143" s="149">
        <v>91</v>
      </c>
      <c r="B143" s="150" t="s">
        <v>151</v>
      </c>
      <c r="C143" s="150">
        <v>9</v>
      </c>
      <c r="D143" s="150">
        <v>1</v>
      </c>
      <c r="E143" s="150">
        <v>0</v>
      </c>
      <c r="F143" s="151" t="s">
        <v>249</v>
      </c>
      <c r="G143" s="150" t="s">
        <v>151</v>
      </c>
      <c r="H143" s="150">
        <v>8</v>
      </c>
      <c r="I143" s="150">
        <v>4</v>
      </c>
      <c r="J143" s="150">
        <v>120</v>
      </c>
      <c r="K143" s="150"/>
      <c r="L143" s="150">
        <v>30</v>
      </c>
      <c r="M143" s="150"/>
      <c r="N143" s="150" t="s">
        <v>244</v>
      </c>
      <c r="O143" s="150" t="s">
        <v>285</v>
      </c>
    </row>
    <row r="144" spans="1:15" ht="18" customHeight="1" x14ac:dyDescent="0.25">
      <c r="A144" s="286" t="s">
        <v>178</v>
      </c>
      <c r="B144" s="286"/>
      <c r="C144" s="286"/>
      <c r="D144" s="286"/>
      <c r="E144" s="286"/>
      <c r="F144" s="286"/>
      <c r="G144" s="286"/>
      <c r="H144" s="286"/>
      <c r="I144" s="286"/>
      <c r="J144" s="286"/>
      <c r="K144" s="286"/>
      <c r="L144" s="286"/>
      <c r="M144" s="286"/>
      <c r="N144" s="286"/>
      <c r="O144" s="286"/>
    </row>
    <row r="145" spans="1:15" ht="18" customHeight="1" x14ac:dyDescent="0.25">
      <c r="A145" s="149">
        <v>92</v>
      </c>
      <c r="B145" s="150" t="s">
        <v>151</v>
      </c>
      <c r="C145" s="150">
        <v>9</v>
      </c>
      <c r="D145" s="150">
        <v>2</v>
      </c>
      <c r="E145" s="150">
        <v>0</v>
      </c>
      <c r="F145" s="151" t="s">
        <v>250</v>
      </c>
      <c r="G145" s="150" t="s">
        <v>151</v>
      </c>
      <c r="H145" s="150">
        <v>8</v>
      </c>
      <c r="I145" s="150">
        <v>4</v>
      </c>
      <c r="J145" s="150">
        <v>120</v>
      </c>
      <c r="K145" s="150"/>
      <c r="L145" s="150">
        <v>30</v>
      </c>
      <c r="M145" s="150"/>
      <c r="N145" s="150" t="s">
        <v>244</v>
      </c>
      <c r="O145" s="150" t="s">
        <v>285</v>
      </c>
    </row>
    <row r="146" spans="1:15" ht="18" customHeight="1" x14ac:dyDescent="0.25">
      <c r="A146" s="286" t="s">
        <v>207</v>
      </c>
      <c r="B146" s="286"/>
      <c r="C146" s="286"/>
      <c r="D146" s="286"/>
      <c r="E146" s="286"/>
      <c r="F146" s="286"/>
      <c r="G146" s="286"/>
      <c r="H146" s="286"/>
      <c r="I146" s="286"/>
      <c r="J146" s="286"/>
      <c r="K146" s="286"/>
      <c r="L146" s="286"/>
      <c r="M146" s="286"/>
      <c r="N146" s="286"/>
      <c r="O146" s="286"/>
    </row>
    <row r="147" spans="1:15" ht="18" customHeight="1" x14ac:dyDescent="0.25">
      <c r="A147" s="149">
        <v>93</v>
      </c>
      <c r="B147" s="150" t="s">
        <v>151</v>
      </c>
      <c r="C147" s="150">
        <v>9</v>
      </c>
      <c r="D147" s="150">
        <v>3</v>
      </c>
      <c r="E147" s="150">
        <v>0</v>
      </c>
      <c r="F147" s="151" t="s">
        <v>251</v>
      </c>
      <c r="G147" s="150" t="s">
        <v>151</v>
      </c>
      <c r="H147" s="150">
        <v>8</v>
      </c>
      <c r="I147" s="150">
        <v>4</v>
      </c>
      <c r="J147" s="150">
        <v>120</v>
      </c>
      <c r="K147" s="150"/>
      <c r="L147" s="150">
        <v>30</v>
      </c>
      <c r="M147" s="150"/>
      <c r="N147" s="150" t="s">
        <v>244</v>
      </c>
      <c r="O147" s="150" t="s">
        <v>285</v>
      </c>
    </row>
    <row r="148" spans="1:15" ht="18" customHeight="1" x14ac:dyDescent="0.25">
      <c r="A148" s="286" t="s">
        <v>209</v>
      </c>
      <c r="B148" s="286"/>
      <c r="C148" s="286"/>
      <c r="D148" s="286"/>
      <c r="E148" s="286"/>
      <c r="F148" s="286"/>
      <c r="G148" s="286"/>
      <c r="H148" s="286"/>
      <c r="I148" s="286"/>
      <c r="J148" s="286"/>
      <c r="K148" s="286"/>
      <c r="L148" s="286"/>
      <c r="M148" s="286"/>
      <c r="N148" s="286"/>
      <c r="O148" s="286"/>
    </row>
    <row r="149" spans="1:15" ht="18" customHeight="1" x14ac:dyDescent="0.25">
      <c r="A149" s="149">
        <v>94</v>
      </c>
      <c r="B149" s="150" t="s">
        <v>151</v>
      </c>
      <c r="C149" s="150">
        <v>9</v>
      </c>
      <c r="D149" s="150">
        <v>4</v>
      </c>
      <c r="E149" s="150">
        <v>0</v>
      </c>
      <c r="F149" s="151" t="s">
        <v>252</v>
      </c>
      <c r="G149" s="150" t="s">
        <v>151</v>
      </c>
      <c r="H149" s="150">
        <v>8</v>
      </c>
      <c r="I149" s="150">
        <v>4</v>
      </c>
      <c r="J149" s="150">
        <v>120</v>
      </c>
      <c r="K149" s="150"/>
      <c r="L149" s="150">
        <v>30</v>
      </c>
      <c r="M149" s="150"/>
      <c r="N149" s="150" t="s">
        <v>244</v>
      </c>
      <c r="O149" s="150" t="s">
        <v>285</v>
      </c>
    </row>
    <row r="150" spans="1:15" ht="11.25" customHeight="1" x14ac:dyDescent="0.25">
      <c r="A150" s="162"/>
      <c r="B150" s="163"/>
      <c r="C150" s="163"/>
      <c r="D150" s="163"/>
      <c r="E150" s="163"/>
      <c r="F150" s="164"/>
      <c r="G150" s="163"/>
      <c r="H150" s="163"/>
      <c r="I150" s="163"/>
      <c r="J150" s="163"/>
      <c r="K150" s="163"/>
      <c r="L150" s="163"/>
      <c r="M150" s="163"/>
      <c r="N150" s="163"/>
      <c r="O150" s="163"/>
    </row>
    <row r="151" spans="1:15" ht="42.75" customHeight="1" x14ac:dyDescent="0.25">
      <c r="A151" s="291" t="s">
        <v>341</v>
      </c>
      <c r="B151" s="291"/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</row>
    <row r="152" spans="1:15" ht="119.5" customHeight="1" x14ac:dyDescent="0.25">
      <c r="A152" s="280" t="s">
        <v>350</v>
      </c>
      <c r="B152" s="281"/>
      <c r="C152" s="281"/>
      <c r="D152" s="281"/>
      <c r="E152" s="282"/>
      <c r="F152" s="274" t="s">
        <v>351</v>
      </c>
      <c r="G152" s="275"/>
      <c r="H152" s="275"/>
      <c r="I152" s="275"/>
      <c r="J152" s="275"/>
      <c r="K152" s="275"/>
      <c r="L152" s="275"/>
      <c r="M152" s="275"/>
      <c r="N152" s="275"/>
      <c r="O152" s="276"/>
    </row>
    <row r="153" spans="1:15" ht="28.15" customHeight="1" x14ac:dyDescent="0.25">
      <c r="A153" s="283"/>
      <c r="B153" s="284"/>
      <c r="C153" s="284"/>
      <c r="D153" s="284"/>
      <c r="E153" s="285"/>
      <c r="F153" s="274" t="s">
        <v>352</v>
      </c>
      <c r="G153" s="275"/>
      <c r="H153" s="275"/>
      <c r="I153" s="275"/>
      <c r="J153" s="275"/>
      <c r="K153" s="275"/>
      <c r="L153" s="275"/>
      <c r="M153" s="275"/>
      <c r="N153" s="275"/>
      <c r="O153" s="276"/>
    </row>
    <row r="154" spans="1:15" ht="35.5" customHeight="1" x14ac:dyDescent="0.25">
      <c r="A154" s="283"/>
      <c r="B154" s="284"/>
      <c r="C154" s="284"/>
      <c r="D154" s="284"/>
      <c r="E154" s="285"/>
      <c r="F154" s="277" t="s">
        <v>355</v>
      </c>
      <c r="G154" s="278"/>
      <c r="H154" s="278"/>
      <c r="I154" s="278"/>
      <c r="J154" s="278"/>
      <c r="K154" s="278"/>
      <c r="L154" s="278"/>
      <c r="M154" s="278"/>
      <c r="N154" s="278"/>
      <c r="O154" s="279"/>
    </row>
    <row r="155" spans="1:15" ht="17.25" customHeight="1" x14ac:dyDescent="0.25">
      <c r="A155" s="195" t="s">
        <v>27</v>
      </c>
      <c r="B155" s="195" t="s">
        <v>152</v>
      </c>
      <c r="C155" s="195" t="s">
        <v>281</v>
      </c>
      <c r="D155" s="195" t="s">
        <v>27</v>
      </c>
      <c r="E155" s="195" t="s">
        <v>281</v>
      </c>
      <c r="F155" s="187" t="s">
        <v>255</v>
      </c>
      <c r="G155" s="196" t="s">
        <v>152</v>
      </c>
      <c r="H155" s="196">
        <v>1</v>
      </c>
      <c r="I155" s="196">
        <v>4</v>
      </c>
      <c r="J155" s="196">
        <v>120</v>
      </c>
      <c r="K155" s="196"/>
      <c r="L155" s="196">
        <v>60</v>
      </c>
      <c r="M155" s="196"/>
      <c r="N155" s="196" t="s">
        <v>190</v>
      </c>
      <c r="O155" s="200" t="s">
        <v>285</v>
      </c>
    </row>
    <row r="156" spans="1:15" ht="39.75" customHeight="1" x14ac:dyDescent="0.25">
      <c r="A156" s="195" t="s">
        <v>28</v>
      </c>
      <c r="B156" s="195" t="s">
        <v>152</v>
      </c>
      <c r="C156" s="195" t="s">
        <v>281</v>
      </c>
      <c r="D156" s="195" t="s">
        <v>28</v>
      </c>
      <c r="E156" s="195" t="s">
        <v>281</v>
      </c>
      <c r="F156" s="197" t="s">
        <v>309</v>
      </c>
      <c r="G156" s="118" t="s">
        <v>152</v>
      </c>
      <c r="H156" s="118" t="s">
        <v>282</v>
      </c>
      <c r="I156" s="118">
        <v>4</v>
      </c>
      <c r="J156" s="118">
        <v>120</v>
      </c>
      <c r="K156" s="118">
        <v>30</v>
      </c>
      <c r="L156" s="118"/>
      <c r="M156" s="118"/>
      <c r="N156" s="165" t="s">
        <v>154</v>
      </c>
      <c r="O156" s="201" t="s">
        <v>286</v>
      </c>
    </row>
    <row r="157" spans="1:15" ht="25.5" customHeight="1" x14ac:dyDescent="0.25">
      <c r="A157" s="195" t="s">
        <v>29</v>
      </c>
      <c r="B157" s="195" t="s">
        <v>152</v>
      </c>
      <c r="C157" s="195" t="s">
        <v>281</v>
      </c>
      <c r="D157" s="195" t="s">
        <v>29</v>
      </c>
      <c r="E157" s="195" t="s">
        <v>281</v>
      </c>
      <c r="F157" s="197" t="s">
        <v>353</v>
      </c>
      <c r="G157" s="118" t="s">
        <v>152</v>
      </c>
      <c r="H157" s="118" t="s">
        <v>282</v>
      </c>
      <c r="I157" s="118">
        <v>3</v>
      </c>
      <c r="J157" s="118">
        <v>90</v>
      </c>
      <c r="K157" s="118">
        <v>30</v>
      </c>
      <c r="L157" s="118"/>
      <c r="M157" s="118"/>
      <c r="N157" s="118" t="s">
        <v>154</v>
      </c>
      <c r="O157" s="201" t="s">
        <v>286</v>
      </c>
    </row>
    <row r="158" spans="1:15" ht="17.25" customHeight="1" x14ac:dyDescent="0.25">
      <c r="A158" s="195" t="s">
        <v>30</v>
      </c>
      <c r="B158" s="195" t="s">
        <v>152</v>
      </c>
      <c r="C158" s="195" t="s">
        <v>281</v>
      </c>
      <c r="D158" s="195" t="s">
        <v>30</v>
      </c>
      <c r="E158" s="195" t="s">
        <v>281</v>
      </c>
      <c r="F158" s="197" t="s">
        <v>345</v>
      </c>
      <c r="G158" s="118" t="s">
        <v>152</v>
      </c>
      <c r="H158" s="118" t="s">
        <v>347</v>
      </c>
      <c r="I158" s="118">
        <v>3</v>
      </c>
      <c r="J158" s="118">
        <v>90</v>
      </c>
      <c r="K158" s="118">
        <v>30</v>
      </c>
      <c r="L158" s="118"/>
      <c r="M158" s="118"/>
      <c r="N158" s="118" t="s">
        <v>154</v>
      </c>
      <c r="O158" s="201" t="s">
        <v>286</v>
      </c>
    </row>
    <row r="159" spans="1:15" ht="17.25" customHeight="1" x14ac:dyDescent="0.25">
      <c r="A159" s="130" t="s">
        <v>31</v>
      </c>
      <c r="B159" s="130" t="s">
        <v>152</v>
      </c>
      <c r="C159" s="130" t="s">
        <v>281</v>
      </c>
      <c r="D159" s="130" t="s">
        <v>31</v>
      </c>
      <c r="E159" s="130" t="s">
        <v>281</v>
      </c>
      <c r="F159" s="197" t="s">
        <v>321</v>
      </c>
      <c r="G159" s="118" t="s">
        <v>152</v>
      </c>
      <c r="H159" s="118" t="s">
        <v>333</v>
      </c>
      <c r="I159" s="118">
        <v>3</v>
      </c>
      <c r="J159" s="118">
        <v>90</v>
      </c>
      <c r="K159" s="118">
        <v>30</v>
      </c>
      <c r="L159" s="118"/>
      <c r="M159" s="118"/>
      <c r="N159" s="118" t="s">
        <v>154</v>
      </c>
      <c r="O159" s="201" t="s">
        <v>286</v>
      </c>
    </row>
    <row r="160" spans="1:15" ht="17.25" customHeight="1" x14ac:dyDescent="0.25">
      <c r="A160" s="130" t="s">
        <v>26</v>
      </c>
      <c r="B160" s="130" t="s">
        <v>152</v>
      </c>
      <c r="C160" s="130" t="s">
        <v>281</v>
      </c>
      <c r="D160" s="130" t="s">
        <v>26</v>
      </c>
      <c r="E160" s="130" t="s">
        <v>281</v>
      </c>
      <c r="F160" s="186" t="s">
        <v>256</v>
      </c>
      <c r="G160" s="131" t="s">
        <v>152</v>
      </c>
      <c r="H160" s="131">
        <v>2</v>
      </c>
      <c r="I160" s="131">
        <v>4</v>
      </c>
      <c r="J160" s="131">
        <v>120</v>
      </c>
      <c r="K160" s="131"/>
      <c r="L160" s="131">
        <v>60</v>
      </c>
      <c r="M160" s="131"/>
      <c r="N160" s="131" t="s">
        <v>190</v>
      </c>
      <c r="O160" s="202" t="s">
        <v>285</v>
      </c>
    </row>
    <row r="161" spans="1:15" ht="17.25" customHeight="1" x14ac:dyDescent="0.25">
      <c r="A161" s="130" t="s">
        <v>32</v>
      </c>
      <c r="B161" s="130" t="s">
        <v>152</v>
      </c>
      <c r="C161" s="130" t="s">
        <v>281</v>
      </c>
      <c r="D161" s="130" t="s">
        <v>32</v>
      </c>
      <c r="E161" s="130" t="s">
        <v>281</v>
      </c>
      <c r="F161" s="197" t="s">
        <v>322</v>
      </c>
      <c r="G161" s="118" t="s">
        <v>152</v>
      </c>
      <c r="H161" s="118" t="s">
        <v>334</v>
      </c>
      <c r="I161" s="118">
        <v>3</v>
      </c>
      <c r="J161" s="118">
        <v>90</v>
      </c>
      <c r="K161" s="118">
        <v>30</v>
      </c>
      <c r="L161" s="118"/>
      <c r="M161" s="118"/>
      <c r="N161" s="118" t="s">
        <v>154</v>
      </c>
      <c r="O161" s="201" t="s">
        <v>286</v>
      </c>
    </row>
    <row r="162" spans="1:15" ht="25" x14ac:dyDescent="0.25">
      <c r="A162" s="130" t="s">
        <v>33</v>
      </c>
      <c r="B162" s="130" t="s">
        <v>152</v>
      </c>
      <c r="C162" s="130" t="s">
        <v>281</v>
      </c>
      <c r="D162" s="130" t="s">
        <v>33</v>
      </c>
      <c r="E162" s="130" t="s">
        <v>281</v>
      </c>
      <c r="F162" s="197" t="s">
        <v>335</v>
      </c>
      <c r="G162" s="118" t="s">
        <v>152</v>
      </c>
      <c r="H162" s="118" t="s">
        <v>320</v>
      </c>
      <c r="I162" s="118">
        <v>3</v>
      </c>
      <c r="J162" s="118">
        <v>90</v>
      </c>
      <c r="K162" s="118">
        <v>30</v>
      </c>
      <c r="L162" s="118"/>
      <c r="M162" s="118"/>
      <c r="N162" s="118" t="s">
        <v>154</v>
      </c>
      <c r="O162" s="201" t="s">
        <v>286</v>
      </c>
    </row>
    <row r="163" spans="1:15" ht="18" customHeight="1" x14ac:dyDescent="0.25">
      <c r="A163" s="130" t="s">
        <v>34</v>
      </c>
      <c r="B163" s="130" t="s">
        <v>152</v>
      </c>
      <c r="C163" s="130" t="s">
        <v>281</v>
      </c>
      <c r="D163" s="130" t="s">
        <v>34</v>
      </c>
      <c r="E163" s="130" t="s">
        <v>281</v>
      </c>
      <c r="F163" s="186" t="s">
        <v>257</v>
      </c>
      <c r="G163" s="131" t="s">
        <v>152</v>
      </c>
      <c r="H163" s="131">
        <v>3</v>
      </c>
      <c r="I163" s="131">
        <v>4</v>
      </c>
      <c r="J163" s="131">
        <v>120</v>
      </c>
      <c r="K163" s="131"/>
      <c r="L163" s="131">
        <v>60</v>
      </c>
      <c r="M163" s="131"/>
      <c r="N163" s="131" t="s">
        <v>190</v>
      </c>
      <c r="O163" s="202" t="s">
        <v>285</v>
      </c>
    </row>
    <row r="164" spans="1:15" ht="18" customHeight="1" x14ac:dyDescent="0.25">
      <c r="A164" s="130" t="s">
        <v>35</v>
      </c>
      <c r="B164" s="130" t="s">
        <v>152</v>
      </c>
      <c r="C164" s="130" t="s">
        <v>27</v>
      </c>
      <c r="D164" s="130" t="s">
        <v>281</v>
      </c>
      <c r="E164" s="130" t="s">
        <v>281</v>
      </c>
      <c r="F164" s="186" t="s">
        <v>259</v>
      </c>
      <c r="G164" s="131" t="s">
        <v>152</v>
      </c>
      <c r="H164" s="131">
        <v>3</v>
      </c>
      <c r="I164" s="131">
        <v>3</v>
      </c>
      <c r="J164" s="131">
        <v>90</v>
      </c>
      <c r="K164" s="131">
        <v>30</v>
      </c>
      <c r="L164" s="131"/>
      <c r="M164" s="131"/>
      <c r="N164" s="131" t="s">
        <v>154</v>
      </c>
      <c r="O164" s="202" t="s">
        <v>285</v>
      </c>
    </row>
    <row r="165" spans="1:15" ht="18" customHeight="1" x14ac:dyDescent="0.25">
      <c r="A165" s="130" t="s">
        <v>36</v>
      </c>
      <c r="B165" s="130" t="s">
        <v>152</v>
      </c>
      <c r="C165" s="130" t="s">
        <v>27</v>
      </c>
      <c r="D165" s="130" t="s">
        <v>27</v>
      </c>
      <c r="E165" s="130" t="s">
        <v>281</v>
      </c>
      <c r="F165" s="220" t="s">
        <v>362</v>
      </c>
      <c r="G165" s="118" t="s">
        <v>152</v>
      </c>
      <c r="H165" s="217" t="s">
        <v>320</v>
      </c>
      <c r="I165" s="118">
        <v>3</v>
      </c>
      <c r="J165" s="118">
        <v>90</v>
      </c>
      <c r="K165" s="118">
        <v>30</v>
      </c>
      <c r="L165" s="118"/>
      <c r="M165" s="118"/>
      <c r="N165" s="118" t="s">
        <v>154</v>
      </c>
      <c r="O165" s="201" t="s">
        <v>285</v>
      </c>
    </row>
    <row r="166" spans="1:15" ht="18" customHeight="1" x14ac:dyDescent="0.25">
      <c r="A166" s="130" t="s">
        <v>37</v>
      </c>
      <c r="B166" s="130" t="s">
        <v>152</v>
      </c>
      <c r="C166" s="130" t="s">
        <v>27</v>
      </c>
      <c r="D166" s="130" t="s">
        <v>28</v>
      </c>
      <c r="E166" s="130" t="s">
        <v>281</v>
      </c>
      <c r="F166" s="186" t="s">
        <v>346</v>
      </c>
      <c r="G166" s="131" t="s">
        <v>152</v>
      </c>
      <c r="H166" s="131" t="s">
        <v>303</v>
      </c>
      <c r="I166" s="131">
        <v>2</v>
      </c>
      <c r="J166" s="131">
        <v>60</v>
      </c>
      <c r="K166" s="131">
        <v>30</v>
      </c>
      <c r="L166" s="131"/>
      <c r="M166" s="131"/>
      <c r="N166" s="131" t="s">
        <v>154</v>
      </c>
      <c r="O166" s="202" t="s">
        <v>286</v>
      </c>
    </row>
    <row r="167" spans="1:15" ht="27" customHeight="1" x14ac:dyDescent="0.25">
      <c r="A167" s="130" t="s">
        <v>38</v>
      </c>
      <c r="B167" s="130" t="s">
        <v>152</v>
      </c>
      <c r="C167" s="130" t="s">
        <v>27</v>
      </c>
      <c r="D167" s="130" t="s">
        <v>29</v>
      </c>
      <c r="E167" s="130" t="s">
        <v>281</v>
      </c>
      <c r="F167" s="216" t="s">
        <v>361</v>
      </c>
      <c r="G167" s="118" t="s">
        <v>152</v>
      </c>
      <c r="H167" s="217">
        <v>6.8</v>
      </c>
      <c r="I167" s="217">
        <v>3</v>
      </c>
      <c r="J167" s="217">
        <v>90</v>
      </c>
      <c r="K167" s="118"/>
      <c r="L167" s="217">
        <v>45</v>
      </c>
      <c r="M167" s="118"/>
      <c r="N167" s="218" t="s">
        <v>360</v>
      </c>
      <c r="O167" s="201" t="s">
        <v>285</v>
      </c>
    </row>
    <row r="168" spans="1:15" ht="18" customHeight="1" x14ac:dyDescent="0.25">
      <c r="A168" s="130" t="s">
        <v>261</v>
      </c>
      <c r="B168" s="130" t="s">
        <v>152</v>
      </c>
      <c r="C168" s="130" t="s">
        <v>27</v>
      </c>
      <c r="D168" s="130" t="s">
        <v>30</v>
      </c>
      <c r="E168" s="130" t="s">
        <v>281</v>
      </c>
      <c r="F168" s="186" t="s">
        <v>258</v>
      </c>
      <c r="G168" s="131" t="s">
        <v>152</v>
      </c>
      <c r="H168" s="131">
        <v>4</v>
      </c>
      <c r="I168" s="131">
        <v>4</v>
      </c>
      <c r="J168" s="131">
        <v>120</v>
      </c>
      <c r="K168" s="131"/>
      <c r="L168" s="131">
        <v>60</v>
      </c>
      <c r="M168" s="131"/>
      <c r="N168" s="131" t="s">
        <v>190</v>
      </c>
      <c r="O168" s="202" t="s">
        <v>285</v>
      </c>
    </row>
    <row r="169" spans="1:15" ht="18" customHeight="1" x14ac:dyDescent="0.25">
      <c r="A169" s="130" t="s">
        <v>262</v>
      </c>
      <c r="B169" s="130" t="s">
        <v>152</v>
      </c>
      <c r="C169" s="130" t="s">
        <v>27</v>
      </c>
      <c r="D169" s="130" t="s">
        <v>31</v>
      </c>
      <c r="E169" s="130" t="s">
        <v>281</v>
      </c>
      <c r="F169" s="199" t="s">
        <v>260</v>
      </c>
      <c r="G169" s="131" t="s">
        <v>152</v>
      </c>
      <c r="H169" s="131">
        <v>4</v>
      </c>
      <c r="I169" s="131">
        <v>3</v>
      </c>
      <c r="J169" s="131">
        <v>90</v>
      </c>
      <c r="K169" s="131">
        <v>30</v>
      </c>
      <c r="L169" s="131"/>
      <c r="M169" s="131"/>
      <c r="N169" s="131" t="s">
        <v>154</v>
      </c>
      <c r="O169" s="202" t="s">
        <v>285</v>
      </c>
    </row>
    <row r="170" spans="1:15" ht="18" customHeight="1" x14ac:dyDescent="0.25">
      <c r="A170" s="130" t="s">
        <v>263</v>
      </c>
      <c r="B170" s="130" t="s">
        <v>152</v>
      </c>
      <c r="C170" s="130" t="s">
        <v>27</v>
      </c>
      <c r="D170" s="130" t="s">
        <v>26</v>
      </c>
      <c r="E170" s="131">
        <v>0</v>
      </c>
      <c r="F170" s="186" t="s">
        <v>253</v>
      </c>
      <c r="G170" s="131" t="s">
        <v>152</v>
      </c>
      <c r="H170" s="131">
        <v>4</v>
      </c>
      <c r="I170" s="131">
        <v>3</v>
      </c>
      <c r="J170" s="131">
        <v>90</v>
      </c>
      <c r="K170" s="131">
        <v>30</v>
      </c>
      <c r="L170" s="131"/>
      <c r="M170" s="131"/>
      <c r="N170" s="131" t="s">
        <v>154</v>
      </c>
      <c r="O170" s="202" t="s">
        <v>286</v>
      </c>
    </row>
    <row r="171" spans="1:15" ht="18" customHeight="1" x14ac:dyDescent="0.25">
      <c r="A171" s="130" t="s">
        <v>265</v>
      </c>
      <c r="B171" s="130" t="s">
        <v>152</v>
      </c>
      <c r="C171" s="130" t="s">
        <v>27</v>
      </c>
      <c r="D171" s="130" t="s">
        <v>32</v>
      </c>
      <c r="E171" s="131">
        <v>0</v>
      </c>
      <c r="F171" s="197" t="s">
        <v>337</v>
      </c>
      <c r="G171" s="118" t="s">
        <v>152</v>
      </c>
      <c r="H171" s="118">
        <v>4.5999999999999996</v>
      </c>
      <c r="I171" s="118">
        <v>4</v>
      </c>
      <c r="J171" s="118">
        <v>120</v>
      </c>
      <c r="K171" s="118">
        <v>30</v>
      </c>
      <c r="L171" s="118"/>
      <c r="M171" s="118"/>
      <c r="N171" s="165" t="s">
        <v>154</v>
      </c>
      <c r="O171" s="201" t="s">
        <v>285</v>
      </c>
    </row>
    <row r="172" spans="1:15" ht="18" customHeight="1" x14ac:dyDescent="0.25">
      <c r="A172" s="130" t="s">
        <v>326</v>
      </c>
      <c r="B172" s="130" t="s">
        <v>152</v>
      </c>
      <c r="C172" s="130" t="s">
        <v>27</v>
      </c>
      <c r="D172" s="130" t="s">
        <v>33</v>
      </c>
      <c r="E172" s="131">
        <v>0</v>
      </c>
      <c r="F172" s="197" t="s">
        <v>308</v>
      </c>
      <c r="G172" s="118" t="s">
        <v>152</v>
      </c>
      <c r="H172" s="118">
        <v>4.5999999999999996</v>
      </c>
      <c r="I172" s="118">
        <v>4</v>
      </c>
      <c r="J172" s="118">
        <v>120</v>
      </c>
      <c r="K172" s="118">
        <v>30</v>
      </c>
      <c r="L172" s="118"/>
      <c r="M172" s="118"/>
      <c r="N172" s="165" t="s">
        <v>154</v>
      </c>
      <c r="O172" s="201" t="s">
        <v>285</v>
      </c>
    </row>
    <row r="173" spans="1:15" ht="18" customHeight="1" x14ac:dyDescent="0.25">
      <c r="A173" s="130" t="s">
        <v>327</v>
      </c>
      <c r="B173" s="130" t="s">
        <v>152</v>
      </c>
      <c r="C173" s="130" t="s">
        <v>27</v>
      </c>
      <c r="D173" s="130" t="s">
        <v>34</v>
      </c>
      <c r="E173" s="131">
        <v>0</v>
      </c>
      <c r="F173" s="198" t="s">
        <v>323</v>
      </c>
      <c r="G173" s="118" t="s">
        <v>152</v>
      </c>
      <c r="H173" s="118" t="s">
        <v>324</v>
      </c>
      <c r="I173" s="118">
        <v>3</v>
      </c>
      <c r="J173" s="118">
        <v>90</v>
      </c>
      <c r="K173" s="118">
        <v>30</v>
      </c>
      <c r="L173" s="118"/>
      <c r="M173" s="118"/>
      <c r="N173" s="118" t="s">
        <v>154</v>
      </c>
      <c r="O173" s="201" t="s">
        <v>286</v>
      </c>
    </row>
    <row r="174" spans="1:15" ht="18" customHeight="1" x14ac:dyDescent="0.25">
      <c r="A174" s="195" t="s">
        <v>328</v>
      </c>
      <c r="B174" s="195" t="s">
        <v>152</v>
      </c>
      <c r="C174" s="195" t="s">
        <v>28</v>
      </c>
      <c r="D174" s="195" t="s">
        <v>281</v>
      </c>
      <c r="E174" s="131">
        <v>0</v>
      </c>
      <c r="F174" s="186" t="s">
        <v>254</v>
      </c>
      <c r="G174" s="196" t="s">
        <v>152</v>
      </c>
      <c r="H174" s="196">
        <v>5</v>
      </c>
      <c r="I174" s="196">
        <v>3</v>
      </c>
      <c r="J174" s="196">
        <v>90</v>
      </c>
      <c r="K174" s="196">
        <v>30</v>
      </c>
      <c r="L174" s="196"/>
      <c r="M174" s="196"/>
      <c r="N174" s="196" t="s">
        <v>154</v>
      </c>
      <c r="O174" s="200" t="s">
        <v>286</v>
      </c>
    </row>
    <row r="175" spans="1:15" ht="22.5" customHeight="1" x14ac:dyDescent="0.25">
      <c r="A175" s="195" t="s">
        <v>329</v>
      </c>
      <c r="B175" s="195" t="s">
        <v>152</v>
      </c>
      <c r="C175" s="196">
        <v>2</v>
      </c>
      <c r="D175" s="196">
        <v>1</v>
      </c>
      <c r="E175" s="196">
        <v>0</v>
      </c>
      <c r="F175" s="219" t="s">
        <v>363</v>
      </c>
      <c r="G175" s="196" t="s">
        <v>152</v>
      </c>
      <c r="H175" s="196">
        <v>5</v>
      </c>
      <c r="I175" s="221">
        <v>3</v>
      </c>
      <c r="J175" s="221">
        <v>90</v>
      </c>
      <c r="K175" s="196">
        <v>30</v>
      </c>
      <c r="L175" s="196"/>
      <c r="M175" s="196"/>
      <c r="N175" s="196" t="s">
        <v>154</v>
      </c>
      <c r="O175" s="200" t="s">
        <v>285</v>
      </c>
    </row>
    <row r="176" spans="1:15" ht="18" customHeight="1" x14ac:dyDescent="0.25">
      <c r="A176" s="195" t="s">
        <v>330</v>
      </c>
      <c r="B176" s="195" t="s">
        <v>152</v>
      </c>
      <c r="C176" s="196">
        <v>2</v>
      </c>
      <c r="D176" s="131">
        <v>2</v>
      </c>
      <c r="E176" s="196">
        <v>0</v>
      </c>
      <c r="F176" s="187" t="s">
        <v>264</v>
      </c>
      <c r="G176" s="196" t="s">
        <v>152</v>
      </c>
      <c r="H176" s="196">
        <v>5</v>
      </c>
      <c r="I176" s="196">
        <v>2</v>
      </c>
      <c r="J176" s="196">
        <v>60</v>
      </c>
      <c r="K176" s="196">
        <v>30</v>
      </c>
      <c r="L176" s="196"/>
      <c r="M176" s="196"/>
      <c r="N176" s="196" t="s">
        <v>154</v>
      </c>
      <c r="O176" s="200" t="s">
        <v>285</v>
      </c>
    </row>
    <row r="177" spans="1:15" ht="22.5" customHeight="1" x14ac:dyDescent="0.25">
      <c r="A177" s="195" t="s">
        <v>291</v>
      </c>
      <c r="B177" s="195" t="s">
        <v>152</v>
      </c>
      <c r="C177" s="196">
        <v>2</v>
      </c>
      <c r="D177" s="196">
        <v>3</v>
      </c>
      <c r="E177" s="196">
        <v>0</v>
      </c>
      <c r="F177" s="197" t="s">
        <v>354</v>
      </c>
      <c r="G177" s="118" t="s">
        <v>152</v>
      </c>
      <c r="H177" s="119" t="s">
        <v>310</v>
      </c>
      <c r="I177" s="119" t="s">
        <v>29</v>
      </c>
      <c r="J177" s="118">
        <v>90</v>
      </c>
      <c r="K177" s="118">
        <v>30</v>
      </c>
      <c r="L177" s="118"/>
      <c r="M177" s="118"/>
      <c r="N177" s="118" t="s">
        <v>154</v>
      </c>
      <c r="O177" s="201" t="s">
        <v>285</v>
      </c>
    </row>
    <row r="178" spans="1:15" ht="22.5" customHeight="1" x14ac:dyDescent="0.25">
      <c r="A178" s="195" t="s">
        <v>331</v>
      </c>
      <c r="B178" s="195" t="s">
        <v>152</v>
      </c>
      <c r="C178" s="196">
        <v>2</v>
      </c>
      <c r="D178" s="196">
        <v>4</v>
      </c>
      <c r="E178" s="196">
        <v>0</v>
      </c>
      <c r="F178" s="197" t="s">
        <v>339</v>
      </c>
      <c r="G178" s="118" t="s">
        <v>152</v>
      </c>
      <c r="H178" s="119" t="s">
        <v>26</v>
      </c>
      <c r="I178" s="119" t="s">
        <v>29</v>
      </c>
      <c r="J178" s="118">
        <v>90</v>
      </c>
      <c r="K178" s="118">
        <v>30</v>
      </c>
      <c r="L178" s="118"/>
      <c r="M178" s="118"/>
      <c r="N178" s="118" t="s">
        <v>154</v>
      </c>
      <c r="O178" s="201" t="s">
        <v>285</v>
      </c>
    </row>
    <row r="179" spans="1:15" ht="17.25" customHeight="1" x14ac:dyDescent="0.25">
      <c r="A179" s="195" t="s">
        <v>332</v>
      </c>
      <c r="B179" s="195" t="s">
        <v>152</v>
      </c>
      <c r="C179" s="196">
        <v>2</v>
      </c>
      <c r="D179" s="131">
        <v>5</v>
      </c>
      <c r="E179" s="196">
        <v>0</v>
      </c>
      <c r="F179" s="197" t="s">
        <v>325</v>
      </c>
      <c r="G179" s="118" t="s">
        <v>152</v>
      </c>
      <c r="H179" s="118">
        <v>6.8</v>
      </c>
      <c r="I179" s="118">
        <v>3</v>
      </c>
      <c r="J179" s="118">
        <v>90</v>
      </c>
      <c r="K179" s="118">
        <v>30</v>
      </c>
      <c r="L179" s="118"/>
      <c r="M179" s="118"/>
      <c r="N179" s="118" t="s">
        <v>154</v>
      </c>
      <c r="O179" s="201" t="s">
        <v>285</v>
      </c>
    </row>
    <row r="180" spans="1:15" ht="17.25" customHeight="1" x14ac:dyDescent="0.25">
      <c r="A180" s="195" t="s">
        <v>336</v>
      </c>
      <c r="B180" s="195" t="s">
        <v>152</v>
      </c>
      <c r="C180" s="196">
        <v>2</v>
      </c>
      <c r="D180" s="196">
        <v>6</v>
      </c>
      <c r="E180" s="196">
        <v>0</v>
      </c>
      <c r="F180" s="187" t="s">
        <v>266</v>
      </c>
      <c r="G180" s="196" t="s">
        <v>152</v>
      </c>
      <c r="H180" s="196" t="s">
        <v>280</v>
      </c>
      <c r="I180" s="196">
        <v>4</v>
      </c>
      <c r="J180" s="196">
        <v>120</v>
      </c>
      <c r="K180" s="196">
        <v>30</v>
      </c>
      <c r="L180" s="196"/>
      <c r="M180" s="196"/>
      <c r="N180" s="196" t="s">
        <v>154</v>
      </c>
      <c r="O180" s="200" t="s">
        <v>285</v>
      </c>
    </row>
    <row r="181" spans="1:15" ht="17.25" customHeight="1" x14ac:dyDescent="0.25">
      <c r="A181" s="195" t="s">
        <v>338</v>
      </c>
      <c r="B181" s="195" t="s">
        <v>152</v>
      </c>
      <c r="C181" s="196">
        <v>2</v>
      </c>
      <c r="D181" s="196">
        <v>7</v>
      </c>
      <c r="E181" s="196">
        <v>0</v>
      </c>
      <c r="F181" s="187" t="s">
        <v>267</v>
      </c>
      <c r="G181" s="196" t="s">
        <v>152</v>
      </c>
      <c r="H181" s="196" t="s">
        <v>280</v>
      </c>
      <c r="I181" s="196">
        <v>4</v>
      </c>
      <c r="J181" s="196">
        <v>120</v>
      </c>
      <c r="K181" s="196">
        <v>30</v>
      </c>
      <c r="L181" s="196"/>
      <c r="M181" s="196"/>
      <c r="N181" s="196" t="s">
        <v>154</v>
      </c>
      <c r="O181" s="200" t="s">
        <v>286</v>
      </c>
    </row>
    <row r="182" spans="1:15" ht="18" customHeight="1" x14ac:dyDescent="0.25">
      <c r="A182" s="292" t="s">
        <v>342</v>
      </c>
      <c r="B182" s="293"/>
      <c r="C182" s="293"/>
      <c r="D182" s="293"/>
      <c r="E182" s="293"/>
      <c r="F182" s="293"/>
      <c r="G182" s="293"/>
      <c r="H182" s="293"/>
      <c r="I182" s="293"/>
      <c r="J182" s="293"/>
      <c r="K182" s="293"/>
      <c r="L182" s="293"/>
      <c r="M182" s="293"/>
      <c r="N182" s="293"/>
      <c r="O182" s="294"/>
    </row>
    <row r="183" spans="1:15" ht="18" customHeight="1" x14ac:dyDescent="0.25">
      <c r="A183" s="115">
        <v>26</v>
      </c>
      <c r="B183" s="115" t="s">
        <v>283</v>
      </c>
      <c r="C183" s="115">
        <v>0</v>
      </c>
      <c r="D183" s="115">
        <v>1</v>
      </c>
      <c r="E183" s="115">
        <v>0</v>
      </c>
      <c r="F183" s="166" t="s">
        <v>304</v>
      </c>
      <c r="G183" s="167" t="s">
        <v>283</v>
      </c>
      <c r="H183" s="115">
        <v>3</v>
      </c>
      <c r="I183" s="115">
        <v>3</v>
      </c>
      <c r="J183" s="115">
        <v>90</v>
      </c>
      <c r="K183" s="115">
        <v>15</v>
      </c>
      <c r="L183" s="115">
        <v>15</v>
      </c>
      <c r="M183" s="115"/>
      <c r="N183" s="126" t="s">
        <v>284</v>
      </c>
      <c r="O183" s="203" t="s">
        <v>285</v>
      </c>
    </row>
    <row r="184" spans="1:15" ht="18" customHeight="1" x14ac:dyDescent="0.25">
      <c r="A184" s="115">
        <v>27</v>
      </c>
      <c r="B184" s="115" t="s">
        <v>283</v>
      </c>
      <c r="C184" s="115">
        <v>0</v>
      </c>
      <c r="D184" s="115">
        <v>2</v>
      </c>
      <c r="E184" s="115">
        <v>0</v>
      </c>
      <c r="F184" s="166" t="s">
        <v>305</v>
      </c>
      <c r="G184" s="167" t="s">
        <v>283</v>
      </c>
      <c r="H184" s="115">
        <v>4</v>
      </c>
      <c r="I184" s="115">
        <v>3</v>
      </c>
      <c r="J184" s="115">
        <v>90</v>
      </c>
      <c r="K184" s="115">
        <v>15</v>
      </c>
      <c r="L184" s="115">
        <v>15</v>
      </c>
      <c r="M184" s="115"/>
      <c r="N184" s="126" t="s">
        <v>284</v>
      </c>
      <c r="O184" s="203" t="s">
        <v>285</v>
      </c>
    </row>
    <row r="185" spans="1:15" ht="18" customHeight="1" x14ac:dyDescent="0.25">
      <c r="A185" s="115">
        <v>28</v>
      </c>
      <c r="B185" s="115" t="s">
        <v>283</v>
      </c>
      <c r="C185" s="115">
        <v>0</v>
      </c>
      <c r="D185" s="115">
        <v>3</v>
      </c>
      <c r="E185" s="115">
        <v>0</v>
      </c>
      <c r="F185" s="166" t="s">
        <v>306</v>
      </c>
      <c r="G185" s="167" t="s">
        <v>283</v>
      </c>
      <c r="H185" s="115">
        <v>5</v>
      </c>
      <c r="I185" s="115">
        <v>3</v>
      </c>
      <c r="J185" s="115">
        <v>90</v>
      </c>
      <c r="K185" s="115">
        <v>15</v>
      </c>
      <c r="L185" s="115">
        <v>15</v>
      </c>
      <c r="M185" s="115"/>
      <c r="N185" s="126" t="s">
        <v>284</v>
      </c>
      <c r="O185" s="203" t="s">
        <v>285</v>
      </c>
    </row>
    <row r="186" spans="1:15" ht="18" customHeight="1" x14ac:dyDescent="0.25">
      <c r="A186" s="115">
        <v>29</v>
      </c>
      <c r="B186" s="115" t="s">
        <v>283</v>
      </c>
      <c r="C186" s="115">
        <v>0</v>
      </c>
      <c r="D186" s="115">
        <v>4</v>
      </c>
      <c r="E186" s="115">
        <v>0</v>
      </c>
      <c r="F186" s="166" t="s">
        <v>307</v>
      </c>
      <c r="G186" s="167" t="s">
        <v>283</v>
      </c>
      <c r="H186" s="115">
        <v>6</v>
      </c>
      <c r="I186" s="115">
        <v>3</v>
      </c>
      <c r="J186" s="115">
        <v>90</v>
      </c>
      <c r="K186" s="115">
        <v>15</v>
      </c>
      <c r="L186" s="115">
        <v>15</v>
      </c>
      <c r="M186" s="115"/>
      <c r="N186" s="126" t="s">
        <v>284</v>
      </c>
      <c r="O186" s="203" t="s">
        <v>285</v>
      </c>
    </row>
    <row r="187" spans="1:15" ht="18" customHeight="1" x14ac:dyDescent="0.25">
      <c r="A187" s="115">
        <v>30</v>
      </c>
      <c r="B187" s="126" t="s">
        <v>283</v>
      </c>
      <c r="C187" s="126">
        <v>0</v>
      </c>
      <c r="D187" s="126">
        <v>1</v>
      </c>
      <c r="E187" s="126">
        <v>0</v>
      </c>
      <c r="F187" s="168" t="s">
        <v>356</v>
      </c>
      <c r="G187" s="126" t="s">
        <v>283</v>
      </c>
      <c r="H187" s="126">
        <v>1</v>
      </c>
      <c r="I187" s="126">
        <v>4</v>
      </c>
      <c r="J187" s="126">
        <v>120</v>
      </c>
      <c r="K187" s="126"/>
      <c r="L187" s="126"/>
      <c r="M187" s="126">
        <v>60</v>
      </c>
      <c r="N187" s="126" t="s">
        <v>190</v>
      </c>
      <c r="O187" s="129" t="s">
        <v>285</v>
      </c>
    </row>
    <row r="188" spans="1:15" ht="18" customHeight="1" x14ac:dyDescent="0.25">
      <c r="A188" s="115">
        <v>31</v>
      </c>
      <c r="B188" s="126" t="s">
        <v>283</v>
      </c>
      <c r="C188" s="126">
        <v>0</v>
      </c>
      <c r="D188" s="126">
        <v>2</v>
      </c>
      <c r="E188" s="126">
        <v>0</v>
      </c>
      <c r="F188" s="168" t="s">
        <v>357</v>
      </c>
      <c r="G188" s="126" t="s">
        <v>283</v>
      </c>
      <c r="H188" s="126">
        <v>2</v>
      </c>
      <c r="I188" s="126">
        <v>4</v>
      </c>
      <c r="J188" s="126">
        <v>120</v>
      </c>
      <c r="K188" s="126"/>
      <c r="L188" s="126"/>
      <c r="M188" s="126">
        <v>60</v>
      </c>
      <c r="N188" s="126" t="s">
        <v>190</v>
      </c>
      <c r="O188" s="129" t="s">
        <v>285</v>
      </c>
    </row>
    <row r="189" spans="1:15" ht="18" customHeight="1" x14ac:dyDescent="0.25">
      <c r="A189" s="115">
        <v>32</v>
      </c>
      <c r="B189" s="126" t="s">
        <v>283</v>
      </c>
      <c r="C189" s="126">
        <v>0</v>
      </c>
      <c r="D189" s="126">
        <v>3</v>
      </c>
      <c r="E189" s="126">
        <v>0</v>
      </c>
      <c r="F189" s="168" t="s">
        <v>358</v>
      </c>
      <c r="G189" s="126" t="s">
        <v>283</v>
      </c>
      <c r="H189" s="126">
        <v>3</v>
      </c>
      <c r="I189" s="126">
        <v>4</v>
      </c>
      <c r="J189" s="126">
        <v>120</v>
      </c>
      <c r="K189" s="126"/>
      <c r="L189" s="126"/>
      <c r="M189" s="126">
        <v>60</v>
      </c>
      <c r="N189" s="126" t="s">
        <v>190</v>
      </c>
      <c r="O189" s="129" t="s">
        <v>285</v>
      </c>
    </row>
    <row r="190" spans="1:15" ht="18" customHeight="1" x14ac:dyDescent="0.25">
      <c r="A190" s="115">
        <v>33</v>
      </c>
      <c r="B190" s="126" t="s">
        <v>283</v>
      </c>
      <c r="C190" s="126">
        <v>0</v>
      </c>
      <c r="D190" s="126">
        <v>4</v>
      </c>
      <c r="E190" s="126">
        <v>0</v>
      </c>
      <c r="F190" s="168" t="s">
        <v>359</v>
      </c>
      <c r="G190" s="126" t="s">
        <v>283</v>
      </c>
      <c r="H190" s="126">
        <v>4</v>
      </c>
      <c r="I190" s="126">
        <v>4</v>
      </c>
      <c r="J190" s="126">
        <v>120</v>
      </c>
      <c r="K190" s="126"/>
      <c r="L190" s="126"/>
      <c r="M190" s="126">
        <v>60</v>
      </c>
      <c r="N190" s="126" t="s">
        <v>190</v>
      </c>
      <c r="O190" s="129" t="s">
        <v>285</v>
      </c>
    </row>
    <row r="191" spans="1:15" ht="18" customHeight="1" x14ac:dyDescent="0.25">
      <c r="A191" s="328" t="s">
        <v>311</v>
      </c>
      <c r="B191" s="328"/>
      <c r="C191" s="328"/>
      <c r="D191" s="328"/>
      <c r="E191" s="328"/>
      <c r="F191" s="328"/>
      <c r="G191" s="328"/>
      <c r="H191" s="328"/>
      <c r="I191" s="328"/>
      <c r="J191" s="328"/>
      <c r="K191" s="328"/>
      <c r="L191" s="328"/>
      <c r="M191" s="328"/>
      <c r="N191" s="328"/>
      <c r="O191" s="328"/>
    </row>
    <row r="192" spans="1:15" s="83" customFormat="1" ht="18" customHeight="1" x14ac:dyDescent="0.25">
      <c r="A192" s="115">
        <v>34</v>
      </c>
      <c r="B192" s="172" t="s">
        <v>283</v>
      </c>
      <c r="C192" s="126">
        <v>0</v>
      </c>
      <c r="D192" s="126">
        <v>6</v>
      </c>
      <c r="E192" s="126">
        <v>0</v>
      </c>
      <c r="F192" s="125" t="s">
        <v>312</v>
      </c>
      <c r="G192" s="126" t="s">
        <v>283</v>
      </c>
      <c r="H192" s="127" t="s">
        <v>313</v>
      </c>
      <c r="I192" s="127" t="s">
        <v>29</v>
      </c>
      <c r="J192" s="126">
        <v>90</v>
      </c>
      <c r="K192" s="126">
        <v>15</v>
      </c>
      <c r="L192" s="126"/>
      <c r="M192" s="126" t="s">
        <v>314</v>
      </c>
      <c r="N192" s="126" t="s">
        <v>284</v>
      </c>
      <c r="O192" s="126" t="s">
        <v>315</v>
      </c>
    </row>
    <row r="193" spans="1:22" s="83" customFormat="1" ht="18" customHeight="1" x14ac:dyDescent="0.25">
      <c r="A193" s="115">
        <v>35</v>
      </c>
      <c r="B193" s="172" t="s">
        <v>283</v>
      </c>
      <c r="C193" s="126">
        <v>0</v>
      </c>
      <c r="D193" s="126">
        <v>7</v>
      </c>
      <c r="E193" s="126">
        <v>0</v>
      </c>
      <c r="F193" s="125" t="s">
        <v>316</v>
      </c>
      <c r="G193" s="126" t="s">
        <v>283</v>
      </c>
      <c r="H193" s="127" t="s">
        <v>313</v>
      </c>
      <c r="I193" s="127" t="s">
        <v>29</v>
      </c>
      <c r="J193" s="126">
        <v>90</v>
      </c>
      <c r="K193" s="126">
        <v>15</v>
      </c>
      <c r="L193" s="128"/>
      <c r="M193" s="126" t="s">
        <v>314</v>
      </c>
      <c r="N193" s="126" t="s">
        <v>284</v>
      </c>
      <c r="O193" s="126" t="s">
        <v>315</v>
      </c>
    </row>
    <row r="194" spans="1:22" s="83" customFormat="1" ht="18" customHeight="1" x14ac:dyDescent="0.25">
      <c r="A194" s="115">
        <v>36</v>
      </c>
      <c r="B194" s="172" t="s">
        <v>283</v>
      </c>
      <c r="C194" s="126">
        <v>0</v>
      </c>
      <c r="D194" s="126">
        <v>8</v>
      </c>
      <c r="E194" s="126">
        <v>0</v>
      </c>
      <c r="F194" s="125" t="s">
        <v>317</v>
      </c>
      <c r="G194" s="126" t="s">
        <v>283</v>
      </c>
      <c r="H194" s="127" t="s">
        <v>313</v>
      </c>
      <c r="I194" s="127" t="s">
        <v>29</v>
      </c>
      <c r="J194" s="126">
        <v>90</v>
      </c>
      <c r="K194" s="126">
        <v>15</v>
      </c>
      <c r="L194" s="128"/>
      <c r="M194" s="126" t="s">
        <v>314</v>
      </c>
      <c r="N194" s="126" t="s">
        <v>284</v>
      </c>
      <c r="O194" s="126" t="s">
        <v>315</v>
      </c>
    </row>
    <row r="195" spans="1:22" s="83" customFormat="1" ht="18" customHeight="1" x14ac:dyDescent="0.25">
      <c r="A195" s="115">
        <v>37</v>
      </c>
      <c r="B195" s="172" t="s">
        <v>283</v>
      </c>
      <c r="C195" s="126">
        <v>0</v>
      </c>
      <c r="D195" s="126">
        <v>9</v>
      </c>
      <c r="E195" s="126">
        <v>0</v>
      </c>
      <c r="F195" s="125" t="s">
        <v>318</v>
      </c>
      <c r="G195" s="126" t="s">
        <v>283</v>
      </c>
      <c r="H195" s="127" t="s">
        <v>313</v>
      </c>
      <c r="I195" s="127" t="s">
        <v>29</v>
      </c>
      <c r="J195" s="126">
        <v>90</v>
      </c>
      <c r="K195" s="126">
        <v>15</v>
      </c>
      <c r="L195" s="128"/>
      <c r="M195" s="126" t="s">
        <v>314</v>
      </c>
      <c r="N195" s="126" t="s">
        <v>284</v>
      </c>
      <c r="O195" s="126" t="s">
        <v>315</v>
      </c>
    </row>
    <row r="196" spans="1:22" s="83" customFormat="1" ht="27.75" customHeight="1" x14ac:dyDescent="0.25">
      <c r="A196" s="115">
        <v>38</v>
      </c>
      <c r="B196" s="172" t="s">
        <v>283</v>
      </c>
      <c r="C196" s="126">
        <v>1</v>
      </c>
      <c r="D196" s="126">
        <v>0</v>
      </c>
      <c r="E196" s="126">
        <v>0</v>
      </c>
      <c r="F196" s="125" t="s">
        <v>319</v>
      </c>
      <c r="G196" s="126" t="s">
        <v>283</v>
      </c>
      <c r="H196" s="127" t="s">
        <v>313</v>
      </c>
      <c r="I196" s="127" t="s">
        <v>29</v>
      </c>
      <c r="J196" s="126">
        <v>90</v>
      </c>
      <c r="K196" s="126">
        <v>15</v>
      </c>
      <c r="L196" s="128"/>
      <c r="M196" s="126" t="s">
        <v>314</v>
      </c>
      <c r="N196" s="126" t="s">
        <v>284</v>
      </c>
      <c r="O196" s="129" t="s">
        <v>315</v>
      </c>
    </row>
    <row r="197" spans="1:22" ht="18" customHeight="1" x14ac:dyDescent="0.25">
      <c r="A197" s="120"/>
      <c r="B197" s="169"/>
      <c r="C197" s="169"/>
      <c r="D197" s="169"/>
      <c r="E197" s="169"/>
      <c r="F197" s="170"/>
      <c r="G197" s="169"/>
      <c r="H197" s="169"/>
      <c r="I197" s="169"/>
      <c r="J197" s="169"/>
      <c r="K197" s="169"/>
      <c r="L197" s="169"/>
      <c r="M197" s="169"/>
      <c r="N197" s="169"/>
      <c r="O197" s="171"/>
    </row>
    <row r="198" spans="1:22" ht="18" customHeight="1" x14ac:dyDescent="0.25">
      <c r="A198" s="304" t="s">
        <v>42</v>
      </c>
      <c r="B198" s="304"/>
      <c r="C198" s="304"/>
      <c r="D198" s="304"/>
      <c r="E198" s="304"/>
      <c r="F198" s="304"/>
      <c r="G198" s="304"/>
      <c r="H198" s="304"/>
      <c r="I198" s="304"/>
      <c r="J198" s="304"/>
      <c r="K198" s="304"/>
      <c r="L198" s="304"/>
      <c r="M198" s="304"/>
      <c r="N198" s="304"/>
      <c r="O198" s="304"/>
    </row>
    <row r="199" spans="1:22" ht="30" customHeight="1" x14ac:dyDescent="0.25">
      <c r="A199" s="302" t="s">
        <v>15</v>
      </c>
      <c r="B199" s="300" t="s">
        <v>44</v>
      </c>
      <c r="C199" s="300"/>
      <c r="D199" s="300"/>
      <c r="E199" s="300"/>
      <c r="F199" s="300" t="s">
        <v>144</v>
      </c>
      <c r="G199" s="300"/>
      <c r="H199" s="300"/>
      <c r="I199" s="150"/>
      <c r="J199" s="296" t="s">
        <v>18</v>
      </c>
      <c r="K199" s="296" t="s">
        <v>47</v>
      </c>
      <c r="L199" s="296" t="s">
        <v>46</v>
      </c>
      <c r="M199" s="296" t="s">
        <v>45</v>
      </c>
      <c r="N199" s="298" t="s">
        <v>43</v>
      </c>
      <c r="O199" s="296" t="s">
        <v>48</v>
      </c>
    </row>
    <row r="200" spans="1:22" ht="30" customHeight="1" x14ac:dyDescent="0.25">
      <c r="A200" s="303"/>
      <c r="B200" s="301"/>
      <c r="C200" s="301"/>
      <c r="D200" s="301"/>
      <c r="E200" s="301"/>
      <c r="F200" s="301"/>
      <c r="G200" s="301"/>
      <c r="H200" s="301"/>
      <c r="I200" s="90"/>
      <c r="J200" s="297"/>
      <c r="K200" s="297"/>
      <c r="L200" s="297"/>
      <c r="M200" s="297"/>
      <c r="N200" s="299"/>
      <c r="O200" s="297"/>
    </row>
    <row r="201" spans="1:22" ht="39" customHeight="1" x14ac:dyDescent="0.25">
      <c r="A201" s="194">
        <v>1</v>
      </c>
      <c r="B201" s="193" t="s">
        <v>151</v>
      </c>
      <c r="C201" s="193">
        <v>9</v>
      </c>
      <c r="D201" s="193">
        <v>5</v>
      </c>
      <c r="E201" s="193">
        <v>0</v>
      </c>
      <c r="F201" s="295" t="s">
        <v>269</v>
      </c>
      <c r="G201" s="295"/>
      <c r="H201" s="295"/>
      <c r="I201" s="192"/>
      <c r="J201" s="193" t="s">
        <v>151</v>
      </c>
      <c r="K201" s="193">
        <v>8</v>
      </c>
      <c r="L201" s="193">
        <v>10</v>
      </c>
      <c r="M201" s="193">
        <v>4</v>
      </c>
      <c r="N201" s="193">
        <v>160</v>
      </c>
      <c r="O201" s="193" t="s">
        <v>287</v>
      </c>
    </row>
    <row r="202" spans="1:22" s="89" customFormat="1" ht="21.75" customHeight="1" x14ac:dyDescent="0.35">
      <c r="A202" s="173" t="s">
        <v>270</v>
      </c>
      <c r="B202" s="174"/>
      <c r="C202" s="174"/>
      <c r="D202" s="174"/>
      <c r="E202" s="174"/>
      <c r="F202" s="174"/>
      <c r="G202" s="175"/>
      <c r="H202" s="175"/>
      <c r="I202" s="175"/>
      <c r="J202" s="175"/>
      <c r="K202" s="175"/>
      <c r="L202" s="174"/>
      <c r="M202" s="174"/>
      <c r="N202" s="174"/>
      <c r="O202" s="174"/>
    </row>
    <row r="203" spans="1:22" ht="24" customHeight="1" x14ac:dyDescent="0.25">
      <c r="A203" s="325" t="s">
        <v>15</v>
      </c>
      <c r="B203" s="289" t="s">
        <v>16</v>
      </c>
      <c r="C203" s="290"/>
      <c r="D203" s="290"/>
      <c r="E203" s="290"/>
      <c r="F203" s="289" t="s">
        <v>17</v>
      </c>
      <c r="G203" s="307" t="s">
        <v>18</v>
      </c>
      <c r="H203" s="307" t="s">
        <v>279</v>
      </c>
      <c r="I203" s="176"/>
      <c r="J203" s="177"/>
      <c r="K203" s="177"/>
      <c r="L203" s="178"/>
      <c r="M203" s="178"/>
      <c r="N203" s="178"/>
      <c r="O203" s="178"/>
    </row>
    <row r="204" spans="1:22" ht="35.25" customHeight="1" x14ac:dyDescent="0.25">
      <c r="A204" s="325"/>
      <c r="B204" s="290"/>
      <c r="C204" s="290"/>
      <c r="D204" s="290"/>
      <c r="E204" s="290"/>
      <c r="F204" s="289"/>
      <c r="G204" s="307"/>
      <c r="H204" s="307"/>
      <c r="I204" s="176"/>
      <c r="J204" s="177"/>
      <c r="K204" s="177"/>
      <c r="L204" s="178"/>
      <c r="M204" s="178"/>
      <c r="N204" s="178"/>
      <c r="O204" s="178"/>
    </row>
    <row r="205" spans="1:22" ht="27" customHeight="1" x14ac:dyDescent="0.25">
      <c r="A205" s="167">
        <v>1</v>
      </c>
      <c r="B205" s="115" t="s">
        <v>151</v>
      </c>
      <c r="C205" s="115">
        <v>0</v>
      </c>
      <c r="D205" s="115">
        <v>1</v>
      </c>
      <c r="E205" s="115">
        <v>0</v>
      </c>
      <c r="F205" s="214" t="s">
        <v>273</v>
      </c>
      <c r="G205" s="115" t="s">
        <v>151</v>
      </c>
      <c r="H205" s="115">
        <v>1</v>
      </c>
      <c r="I205" s="179"/>
      <c r="J205" s="177"/>
      <c r="K205" s="177"/>
      <c r="L205" s="178"/>
      <c r="M205" s="178"/>
      <c r="N205" s="178"/>
      <c r="O205" s="178"/>
    </row>
    <row r="206" spans="1:22" ht="18" customHeight="1" x14ac:dyDescent="0.25">
      <c r="A206" s="167" t="s">
        <v>29</v>
      </c>
      <c r="B206" s="115" t="s">
        <v>151</v>
      </c>
      <c r="C206" s="115">
        <v>0</v>
      </c>
      <c r="D206" s="115">
        <v>3</v>
      </c>
      <c r="E206" s="115">
        <v>0</v>
      </c>
      <c r="F206" s="214" t="s">
        <v>155</v>
      </c>
      <c r="G206" s="115" t="s">
        <v>151</v>
      </c>
      <c r="H206" s="115">
        <v>1</v>
      </c>
      <c r="I206" s="179"/>
      <c r="J206" s="177"/>
      <c r="K206" s="177"/>
      <c r="L206" s="178"/>
      <c r="M206" s="178"/>
      <c r="N206" s="180"/>
      <c r="O206" s="179"/>
      <c r="P206" s="179"/>
      <c r="Q206" s="179"/>
      <c r="R206" s="179"/>
      <c r="S206" s="181"/>
      <c r="T206" s="179"/>
      <c r="U206" s="179"/>
      <c r="V206" s="180"/>
    </row>
    <row r="207" spans="1:22" ht="25.15" customHeight="1" x14ac:dyDescent="0.25">
      <c r="A207" s="167" t="s">
        <v>31</v>
      </c>
      <c r="B207" s="115" t="s">
        <v>151</v>
      </c>
      <c r="C207" s="115">
        <v>0</v>
      </c>
      <c r="D207" s="115">
        <v>5</v>
      </c>
      <c r="E207" s="115">
        <v>0</v>
      </c>
      <c r="F207" s="214" t="s">
        <v>275</v>
      </c>
      <c r="G207" s="115" t="s">
        <v>151</v>
      </c>
      <c r="H207" s="115">
        <v>1</v>
      </c>
      <c r="I207" s="179"/>
      <c r="J207" s="177"/>
      <c r="K207" s="177"/>
      <c r="L207" s="178"/>
      <c r="M207" s="178"/>
      <c r="N207" s="180"/>
      <c r="O207" s="179"/>
      <c r="P207" s="179"/>
      <c r="Q207" s="179"/>
      <c r="R207" s="179"/>
      <c r="S207" s="181"/>
      <c r="T207" s="179"/>
      <c r="U207" s="179"/>
      <c r="V207" s="180"/>
    </row>
    <row r="208" spans="1:22" ht="18" customHeight="1" x14ac:dyDescent="0.25">
      <c r="A208" s="167" t="s">
        <v>26</v>
      </c>
      <c r="B208" s="115" t="s">
        <v>151</v>
      </c>
      <c r="C208" s="115">
        <v>0</v>
      </c>
      <c r="D208" s="115">
        <v>6</v>
      </c>
      <c r="E208" s="115">
        <v>0</v>
      </c>
      <c r="F208" s="214" t="s">
        <v>276</v>
      </c>
      <c r="G208" s="115" t="s">
        <v>151</v>
      </c>
      <c r="H208" s="115">
        <v>1</v>
      </c>
      <c r="I208" s="179"/>
      <c r="J208" s="177"/>
      <c r="K208" s="177"/>
      <c r="L208" s="178"/>
      <c r="M208" s="178"/>
      <c r="N208" s="178"/>
      <c r="O208" s="178"/>
    </row>
    <row r="209" spans="1:15" ht="18" customHeight="1" x14ac:dyDescent="0.25">
      <c r="A209" s="167" t="s">
        <v>32</v>
      </c>
      <c r="B209" s="115" t="s">
        <v>151</v>
      </c>
      <c r="C209" s="115">
        <v>0</v>
      </c>
      <c r="D209" s="115">
        <v>7</v>
      </c>
      <c r="E209" s="115">
        <v>0</v>
      </c>
      <c r="F209" s="214" t="s">
        <v>277</v>
      </c>
      <c r="G209" s="115" t="s">
        <v>151</v>
      </c>
      <c r="H209" s="115">
        <v>2</v>
      </c>
      <c r="I209" s="179"/>
      <c r="J209" s="177"/>
      <c r="K209" s="177"/>
      <c r="L209" s="178"/>
      <c r="M209" s="178"/>
      <c r="N209" s="178"/>
      <c r="O209" s="178"/>
    </row>
    <row r="210" spans="1:15" ht="28.15" customHeight="1" x14ac:dyDescent="0.25">
      <c r="A210" s="167" t="s">
        <v>33</v>
      </c>
      <c r="B210" s="115" t="s">
        <v>151</v>
      </c>
      <c r="C210" s="115">
        <v>0</v>
      </c>
      <c r="D210" s="115">
        <v>8</v>
      </c>
      <c r="E210" s="115">
        <v>0</v>
      </c>
      <c r="F210" s="214" t="s">
        <v>278</v>
      </c>
      <c r="G210" s="115" t="s">
        <v>151</v>
      </c>
      <c r="H210" s="115">
        <v>2</v>
      </c>
      <c r="I210" s="179"/>
      <c r="J210" s="177"/>
      <c r="K210" s="177"/>
      <c r="L210" s="178"/>
      <c r="M210" s="178"/>
      <c r="N210" s="178"/>
      <c r="O210" s="178"/>
    </row>
    <row r="211" spans="1:15" ht="18" customHeight="1" x14ac:dyDescent="0.25">
      <c r="A211" s="167" t="s">
        <v>34</v>
      </c>
      <c r="B211" s="115" t="s">
        <v>151</v>
      </c>
      <c r="C211" s="115">
        <v>0</v>
      </c>
      <c r="D211" s="115">
        <v>9</v>
      </c>
      <c r="E211" s="115">
        <v>0</v>
      </c>
      <c r="F211" s="214" t="s">
        <v>272</v>
      </c>
      <c r="G211" s="115" t="s">
        <v>151</v>
      </c>
      <c r="H211" s="115">
        <v>2</v>
      </c>
      <c r="I211" s="179"/>
      <c r="J211" s="177"/>
      <c r="K211" s="177"/>
      <c r="L211" s="178"/>
      <c r="M211" s="178"/>
      <c r="N211" s="178"/>
      <c r="O211" s="178"/>
    </row>
    <row r="212" spans="1:15" ht="18" customHeight="1" x14ac:dyDescent="0.25">
      <c r="A212" s="167" t="s">
        <v>261</v>
      </c>
      <c r="B212" s="115" t="s">
        <v>151</v>
      </c>
      <c r="C212" s="115">
        <v>1</v>
      </c>
      <c r="D212" s="115">
        <v>4</v>
      </c>
      <c r="E212" s="115">
        <v>0</v>
      </c>
      <c r="F212" s="214" t="s">
        <v>168</v>
      </c>
      <c r="G212" s="115" t="s">
        <v>151</v>
      </c>
      <c r="H212" s="115">
        <v>3</v>
      </c>
      <c r="I212" s="179"/>
      <c r="J212" s="177"/>
      <c r="K212" s="177"/>
      <c r="L212" s="178"/>
      <c r="M212" s="178"/>
      <c r="N212" s="178"/>
      <c r="O212" s="178"/>
    </row>
    <row r="213" spans="1:15" ht="18" customHeight="1" x14ac:dyDescent="0.25">
      <c r="A213" s="167" t="s">
        <v>262</v>
      </c>
      <c r="B213" s="115" t="s">
        <v>151</v>
      </c>
      <c r="C213" s="115">
        <v>1</v>
      </c>
      <c r="D213" s="115">
        <v>5</v>
      </c>
      <c r="E213" s="115">
        <v>0</v>
      </c>
      <c r="F213" s="214" t="s">
        <v>169</v>
      </c>
      <c r="G213" s="115" t="s">
        <v>151</v>
      </c>
      <c r="H213" s="115">
        <v>3</v>
      </c>
      <c r="I213" s="179"/>
      <c r="J213" s="177"/>
      <c r="K213" s="177"/>
      <c r="L213" s="178"/>
      <c r="M213" s="178"/>
      <c r="N213" s="178"/>
      <c r="O213" s="178"/>
    </row>
    <row r="214" spans="1:15" ht="28.9" customHeight="1" x14ac:dyDescent="0.25">
      <c r="A214" s="167" t="s">
        <v>265</v>
      </c>
      <c r="B214" s="115" t="s">
        <v>151</v>
      </c>
      <c r="C214" s="115">
        <v>1</v>
      </c>
      <c r="D214" s="115">
        <v>7</v>
      </c>
      <c r="E214" s="115">
        <v>0</v>
      </c>
      <c r="F214" s="214" t="s">
        <v>171</v>
      </c>
      <c r="G214" s="115" t="s">
        <v>151</v>
      </c>
      <c r="H214" s="115">
        <v>3</v>
      </c>
      <c r="I214" s="179"/>
      <c r="J214" s="177"/>
      <c r="K214" s="177"/>
      <c r="L214" s="178"/>
      <c r="M214" s="178"/>
      <c r="N214" s="178"/>
      <c r="O214" s="178"/>
    </row>
    <row r="215" spans="1:15" ht="18" customHeight="1" x14ac:dyDescent="0.25">
      <c r="A215" s="167" t="s">
        <v>291</v>
      </c>
      <c r="B215" s="115" t="s">
        <v>151</v>
      </c>
      <c r="C215" s="115">
        <v>2</v>
      </c>
      <c r="D215" s="115">
        <v>3</v>
      </c>
      <c r="E215" s="115">
        <v>0</v>
      </c>
      <c r="F215" s="214" t="s">
        <v>180</v>
      </c>
      <c r="G215" s="115" t="s">
        <v>151</v>
      </c>
      <c r="H215" s="115">
        <v>3</v>
      </c>
      <c r="I215" s="179"/>
      <c r="J215" s="177"/>
      <c r="K215" s="177"/>
      <c r="L215" s="178"/>
      <c r="M215" s="178"/>
      <c r="N215" s="178"/>
      <c r="O215" s="178"/>
    </row>
    <row r="216" spans="1:15" ht="18" customHeight="1" x14ac:dyDescent="0.25">
      <c r="A216" s="167" t="s">
        <v>293</v>
      </c>
      <c r="B216" s="115" t="s">
        <v>151</v>
      </c>
      <c r="C216" s="115">
        <v>2</v>
      </c>
      <c r="D216" s="115">
        <v>9</v>
      </c>
      <c r="E216" s="115">
        <v>0</v>
      </c>
      <c r="F216" s="214" t="s">
        <v>186</v>
      </c>
      <c r="G216" s="115" t="s">
        <v>151</v>
      </c>
      <c r="H216" s="115">
        <v>4</v>
      </c>
      <c r="I216" s="179"/>
      <c r="J216" s="177"/>
      <c r="K216" s="177"/>
      <c r="L216" s="178"/>
      <c r="M216" s="178"/>
      <c r="N216" s="178"/>
      <c r="O216" s="178"/>
    </row>
    <row r="217" spans="1:15" ht="18" customHeight="1" x14ac:dyDescent="0.25">
      <c r="A217" s="167" t="s">
        <v>292</v>
      </c>
      <c r="B217" s="115" t="s">
        <v>151</v>
      </c>
      <c r="C217" s="115">
        <v>3</v>
      </c>
      <c r="D217" s="115">
        <v>1</v>
      </c>
      <c r="E217" s="115">
        <v>0</v>
      </c>
      <c r="F217" s="214" t="s">
        <v>188</v>
      </c>
      <c r="G217" s="115" t="s">
        <v>151</v>
      </c>
      <c r="H217" s="115">
        <v>4</v>
      </c>
      <c r="I217" s="179"/>
      <c r="J217" s="177"/>
      <c r="K217" s="177"/>
      <c r="L217" s="178"/>
      <c r="M217" s="178"/>
      <c r="N217" s="178"/>
      <c r="O217" s="178"/>
    </row>
    <row r="218" spans="1:15" ht="30.65" customHeight="1" x14ac:dyDescent="0.25">
      <c r="A218" s="215">
        <v>35</v>
      </c>
      <c r="B218" s="115" t="s">
        <v>151</v>
      </c>
      <c r="C218" s="115">
        <v>3</v>
      </c>
      <c r="D218" s="115">
        <v>5</v>
      </c>
      <c r="E218" s="115">
        <v>0</v>
      </c>
      <c r="F218" s="214" t="s">
        <v>171</v>
      </c>
      <c r="G218" s="115" t="s">
        <v>151</v>
      </c>
      <c r="H218" s="115">
        <v>5</v>
      </c>
      <c r="I218" s="179"/>
      <c r="J218" s="177"/>
      <c r="K218" s="177"/>
      <c r="L218" s="178"/>
      <c r="M218" s="178"/>
      <c r="N218" s="178"/>
      <c r="O218" s="178"/>
    </row>
    <row r="219" spans="1:15" ht="18" customHeight="1" x14ac:dyDescent="0.25">
      <c r="A219" s="167" t="s">
        <v>295</v>
      </c>
      <c r="B219" s="115" t="s">
        <v>151</v>
      </c>
      <c r="C219" s="115">
        <v>4</v>
      </c>
      <c r="D219" s="115">
        <v>5</v>
      </c>
      <c r="E219" s="115">
        <v>0</v>
      </c>
      <c r="F219" s="214" t="s">
        <v>205</v>
      </c>
      <c r="G219" s="115" t="s">
        <v>151</v>
      </c>
      <c r="H219" s="115">
        <v>5</v>
      </c>
      <c r="I219" s="179"/>
      <c r="J219" s="177"/>
      <c r="K219" s="177"/>
      <c r="L219" s="178"/>
      <c r="M219" s="178"/>
      <c r="N219" s="178"/>
      <c r="O219" s="178"/>
    </row>
    <row r="220" spans="1:15" ht="18" customHeight="1" x14ac:dyDescent="0.25">
      <c r="A220" s="167" t="s">
        <v>294</v>
      </c>
      <c r="B220" s="115" t="s">
        <v>151</v>
      </c>
      <c r="C220" s="115">
        <v>4</v>
      </c>
      <c r="D220" s="115">
        <v>7</v>
      </c>
      <c r="E220" s="115">
        <v>0</v>
      </c>
      <c r="F220" s="214" t="s">
        <v>208</v>
      </c>
      <c r="G220" s="115" t="s">
        <v>151</v>
      </c>
      <c r="H220" s="115">
        <v>5</v>
      </c>
      <c r="I220" s="179"/>
      <c r="J220" s="177"/>
      <c r="K220" s="177"/>
      <c r="L220" s="178"/>
      <c r="M220" s="178"/>
      <c r="N220" s="178"/>
      <c r="O220" s="178"/>
    </row>
    <row r="221" spans="1:15" ht="18" customHeight="1" x14ac:dyDescent="0.25">
      <c r="A221" s="167" t="s">
        <v>296</v>
      </c>
      <c r="B221" s="115" t="s">
        <v>151</v>
      </c>
      <c r="C221" s="115">
        <v>6</v>
      </c>
      <c r="D221" s="115">
        <v>3</v>
      </c>
      <c r="E221" s="115">
        <v>0</v>
      </c>
      <c r="F221" s="214" t="s">
        <v>222</v>
      </c>
      <c r="G221" s="115" t="s">
        <v>151</v>
      </c>
      <c r="H221" s="115">
        <v>6</v>
      </c>
      <c r="I221" s="179"/>
      <c r="J221" s="177"/>
      <c r="K221" s="177"/>
      <c r="L221" s="178"/>
      <c r="M221" s="178"/>
      <c r="N221" s="178"/>
      <c r="O221" s="178"/>
    </row>
    <row r="222" spans="1:15" ht="18" customHeight="1" x14ac:dyDescent="0.25">
      <c r="A222" s="167" t="s">
        <v>297</v>
      </c>
      <c r="B222" s="115" t="s">
        <v>151</v>
      </c>
      <c r="C222" s="115">
        <v>6</v>
      </c>
      <c r="D222" s="115">
        <v>5</v>
      </c>
      <c r="E222" s="115">
        <v>0</v>
      </c>
      <c r="F222" s="214" t="s">
        <v>224</v>
      </c>
      <c r="G222" s="115" t="s">
        <v>151</v>
      </c>
      <c r="H222" s="115">
        <v>6</v>
      </c>
      <c r="I222" s="179"/>
      <c r="J222" s="177"/>
      <c r="K222" s="177"/>
      <c r="L222" s="178"/>
      <c r="M222" s="178"/>
      <c r="N222" s="178"/>
      <c r="O222" s="178"/>
    </row>
    <row r="223" spans="1:15" ht="18" customHeight="1" x14ac:dyDescent="0.25">
      <c r="A223" s="167" t="s">
        <v>298</v>
      </c>
      <c r="B223" s="115" t="s">
        <v>151</v>
      </c>
      <c r="C223" s="115">
        <v>6</v>
      </c>
      <c r="D223" s="115">
        <v>9</v>
      </c>
      <c r="E223" s="115">
        <v>0</v>
      </c>
      <c r="F223" s="214" t="s">
        <v>228</v>
      </c>
      <c r="G223" s="115" t="s">
        <v>151</v>
      </c>
      <c r="H223" s="115">
        <v>7</v>
      </c>
      <c r="I223" s="179"/>
      <c r="J223" s="177"/>
      <c r="K223" s="177"/>
      <c r="L223" s="178"/>
      <c r="M223" s="178"/>
      <c r="N223" s="178"/>
      <c r="O223" s="178"/>
    </row>
    <row r="224" spans="1:15" ht="18" customHeight="1" x14ac:dyDescent="0.25">
      <c r="A224" s="167" t="s">
        <v>299</v>
      </c>
      <c r="B224" s="115" t="s">
        <v>151</v>
      </c>
      <c r="C224" s="115">
        <v>8</v>
      </c>
      <c r="D224" s="115">
        <v>1</v>
      </c>
      <c r="E224" s="115">
        <v>0</v>
      </c>
      <c r="F224" s="214" t="s">
        <v>238</v>
      </c>
      <c r="G224" s="115" t="s">
        <v>151</v>
      </c>
      <c r="H224" s="115">
        <v>7</v>
      </c>
      <c r="I224" s="179"/>
      <c r="J224" s="177"/>
      <c r="K224" s="177"/>
      <c r="L224" s="178"/>
      <c r="M224" s="178"/>
      <c r="N224" s="178"/>
      <c r="O224" s="178"/>
    </row>
    <row r="225" spans="1:15" ht="18" customHeight="1" x14ac:dyDescent="0.25">
      <c r="A225" s="167" t="s">
        <v>300</v>
      </c>
      <c r="B225" s="115" t="s">
        <v>151</v>
      </c>
      <c r="C225" s="115">
        <v>8</v>
      </c>
      <c r="D225" s="115">
        <v>3</v>
      </c>
      <c r="E225" s="115">
        <v>0</v>
      </c>
      <c r="F225" s="214" t="s">
        <v>240</v>
      </c>
      <c r="G225" s="115" t="s">
        <v>151</v>
      </c>
      <c r="H225" s="115">
        <v>7</v>
      </c>
      <c r="I225" s="179"/>
      <c r="J225" s="177"/>
      <c r="K225" s="177"/>
      <c r="L225" s="178"/>
      <c r="M225" s="178"/>
      <c r="N225" s="178"/>
      <c r="O225" s="178"/>
    </row>
    <row r="226" spans="1:15" ht="18" customHeight="1" x14ac:dyDescent="0.25">
      <c r="A226" s="182" t="s">
        <v>271</v>
      </c>
      <c r="B226" s="183"/>
      <c r="C226" s="183"/>
      <c r="D226" s="183"/>
      <c r="E226" s="183"/>
      <c r="F226" s="183"/>
      <c r="G226" s="184"/>
      <c r="H226" s="184"/>
      <c r="I226" s="175"/>
      <c r="J226" s="177"/>
      <c r="K226" s="177"/>
      <c r="L226" s="178"/>
      <c r="M226" s="178"/>
      <c r="N226" s="178"/>
      <c r="O226" s="178"/>
    </row>
    <row r="227" spans="1:15" ht="18.75" customHeight="1" x14ac:dyDescent="0.25">
      <c r="A227" s="325" t="s">
        <v>15</v>
      </c>
      <c r="B227" s="289" t="s">
        <v>16</v>
      </c>
      <c r="C227" s="290"/>
      <c r="D227" s="290"/>
      <c r="E227" s="290"/>
      <c r="F227" s="289" t="s">
        <v>17</v>
      </c>
      <c r="G227" s="307" t="s">
        <v>18</v>
      </c>
      <c r="H227" s="307" t="s">
        <v>279</v>
      </c>
      <c r="I227" s="176"/>
      <c r="J227" s="177"/>
      <c r="K227" s="177"/>
      <c r="L227" s="178"/>
      <c r="M227" s="178"/>
      <c r="N227" s="178"/>
      <c r="O227" s="178"/>
    </row>
    <row r="228" spans="1:15" ht="59.25" customHeight="1" x14ac:dyDescent="0.25">
      <c r="A228" s="325"/>
      <c r="B228" s="290"/>
      <c r="C228" s="290"/>
      <c r="D228" s="290"/>
      <c r="E228" s="290"/>
      <c r="F228" s="289"/>
      <c r="G228" s="307"/>
      <c r="H228" s="307"/>
      <c r="I228" s="176"/>
      <c r="J228" s="177"/>
      <c r="K228" s="177"/>
      <c r="L228" s="178"/>
      <c r="M228" s="178"/>
      <c r="N228" s="178"/>
      <c r="O228" s="178"/>
    </row>
    <row r="229" spans="1:15" ht="18" customHeight="1" x14ac:dyDescent="0.25">
      <c r="A229" s="204" t="s">
        <v>31</v>
      </c>
      <c r="B229" s="204" t="s">
        <v>152</v>
      </c>
      <c r="C229" s="205" t="s">
        <v>281</v>
      </c>
      <c r="D229" s="205" t="s">
        <v>31</v>
      </c>
      <c r="E229" s="205" t="s">
        <v>281</v>
      </c>
      <c r="F229" s="206" t="s">
        <v>321</v>
      </c>
      <c r="G229" s="207" t="s">
        <v>152</v>
      </c>
      <c r="H229" s="207" t="s">
        <v>333</v>
      </c>
      <c r="I229" s="185"/>
      <c r="J229" s="175"/>
      <c r="K229" s="177"/>
      <c r="L229" s="178"/>
      <c r="M229" s="178"/>
      <c r="N229" s="178"/>
      <c r="O229" s="178"/>
    </row>
    <row r="230" spans="1:15" ht="18" customHeight="1" x14ac:dyDescent="0.25">
      <c r="A230" s="204" t="s">
        <v>32</v>
      </c>
      <c r="B230" s="204" t="s">
        <v>152</v>
      </c>
      <c r="C230" s="205" t="s">
        <v>281</v>
      </c>
      <c r="D230" s="205" t="s">
        <v>32</v>
      </c>
      <c r="E230" s="205" t="s">
        <v>281</v>
      </c>
      <c r="F230" s="206" t="s">
        <v>322</v>
      </c>
      <c r="G230" s="207" t="s">
        <v>152</v>
      </c>
      <c r="H230" s="207" t="s">
        <v>334</v>
      </c>
      <c r="I230" s="124"/>
      <c r="J230" s="175"/>
      <c r="K230" s="177"/>
      <c r="L230" s="178"/>
      <c r="M230" s="178"/>
      <c r="N230" s="178"/>
      <c r="O230" s="178"/>
    </row>
    <row r="231" spans="1:15" ht="31.5" customHeight="1" x14ac:dyDescent="0.25">
      <c r="A231" s="204" t="s">
        <v>33</v>
      </c>
      <c r="B231" s="204" t="s">
        <v>152</v>
      </c>
      <c r="C231" s="205" t="s">
        <v>281</v>
      </c>
      <c r="D231" s="205" t="s">
        <v>33</v>
      </c>
      <c r="E231" s="205" t="s">
        <v>281</v>
      </c>
      <c r="F231" s="206" t="s">
        <v>335</v>
      </c>
      <c r="G231" s="207" t="s">
        <v>152</v>
      </c>
      <c r="H231" s="207" t="s">
        <v>320</v>
      </c>
      <c r="I231" s="179"/>
      <c r="J231" s="175"/>
      <c r="K231" s="177"/>
      <c r="L231" s="178"/>
      <c r="M231" s="178"/>
      <c r="N231" s="178"/>
      <c r="O231" s="178"/>
    </row>
    <row r="232" spans="1:15" ht="18" customHeight="1" x14ac:dyDescent="0.25">
      <c r="A232" s="204" t="s">
        <v>37</v>
      </c>
      <c r="B232" s="204" t="s">
        <v>152</v>
      </c>
      <c r="C232" s="205" t="s">
        <v>27</v>
      </c>
      <c r="D232" s="205" t="s">
        <v>28</v>
      </c>
      <c r="E232" s="205" t="s">
        <v>281</v>
      </c>
      <c r="F232" s="208" t="s">
        <v>346</v>
      </c>
      <c r="G232" s="209" t="s">
        <v>152</v>
      </c>
      <c r="H232" s="209" t="s">
        <v>303</v>
      </c>
      <c r="I232" s="124"/>
      <c r="J232" s="175"/>
      <c r="K232" s="177"/>
      <c r="L232" s="178"/>
      <c r="M232" s="178"/>
      <c r="N232" s="178"/>
      <c r="O232" s="178"/>
    </row>
    <row r="233" spans="1:15" ht="18" customHeight="1" x14ac:dyDescent="0.25">
      <c r="A233" s="204" t="s">
        <v>263</v>
      </c>
      <c r="B233" s="204" t="s">
        <v>152</v>
      </c>
      <c r="C233" s="204" t="s">
        <v>27</v>
      </c>
      <c r="D233" s="204" t="s">
        <v>26</v>
      </c>
      <c r="E233" s="209">
        <v>0</v>
      </c>
      <c r="F233" s="210" t="s">
        <v>253</v>
      </c>
      <c r="G233" s="211" t="s">
        <v>152</v>
      </c>
      <c r="H233" s="211">
        <v>4</v>
      </c>
      <c r="I233" s="124"/>
      <c r="J233" s="175"/>
      <c r="K233" s="177"/>
      <c r="L233" s="178"/>
      <c r="M233" s="178"/>
      <c r="N233" s="178"/>
      <c r="O233" s="178"/>
    </row>
    <row r="234" spans="1:15" ht="18" customHeight="1" x14ac:dyDescent="0.25">
      <c r="A234" s="204" t="s">
        <v>327</v>
      </c>
      <c r="B234" s="204" t="s">
        <v>152</v>
      </c>
      <c r="C234" s="205" t="s">
        <v>27</v>
      </c>
      <c r="D234" s="205" t="s">
        <v>34</v>
      </c>
      <c r="E234" s="209">
        <v>0</v>
      </c>
      <c r="F234" s="212" t="s">
        <v>323</v>
      </c>
      <c r="G234" s="207" t="s">
        <v>152</v>
      </c>
      <c r="H234" s="207" t="s">
        <v>324</v>
      </c>
      <c r="I234" s="124"/>
      <c r="J234" s="175"/>
      <c r="K234" s="177"/>
      <c r="L234" s="178"/>
      <c r="M234" s="178"/>
      <c r="N234" s="178"/>
      <c r="O234" s="178"/>
    </row>
    <row r="235" spans="1:15" ht="18" customHeight="1" x14ac:dyDescent="0.25">
      <c r="A235" s="204" t="s">
        <v>328</v>
      </c>
      <c r="B235" s="204" t="s">
        <v>152</v>
      </c>
      <c r="C235" s="204" t="s">
        <v>28</v>
      </c>
      <c r="D235" s="204" t="s">
        <v>281</v>
      </c>
      <c r="E235" s="209">
        <v>0</v>
      </c>
      <c r="F235" s="210" t="s">
        <v>254</v>
      </c>
      <c r="G235" s="211" t="s">
        <v>152</v>
      </c>
      <c r="H235" s="211">
        <v>5</v>
      </c>
      <c r="I235" s="185"/>
      <c r="J235" s="175"/>
      <c r="K235" s="177"/>
      <c r="L235" s="178"/>
      <c r="M235" s="178"/>
      <c r="N235" s="178"/>
      <c r="O235" s="178"/>
    </row>
    <row r="236" spans="1:15" x14ac:dyDescent="0.25">
      <c r="A236" s="204" t="s">
        <v>338</v>
      </c>
      <c r="B236" s="204" t="s">
        <v>152</v>
      </c>
      <c r="C236" s="211">
        <v>2</v>
      </c>
      <c r="D236" s="209">
        <v>7</v>
      </c>
      <c r="E236" s="211">
        <v>0</v>
      </c>
      <c r="F236" s="213" t="s">
        <v>267</v>
      </c>
      <c r="G236" s="211" t="s">
        <v>152</v>
      </c>
      <c r="H236" s="211" t="s">
        <v>280</v>
      </c>
      <c r="I236" s="185"/>
      <c r="J236" s="177"/>
      <c r="K236" s="177"/>
      <c r="L236" s="178"/>
      <c r="M236" s="178"/>
      <c r="N236" s="178"/>
      <c r="O236" s="178"/>
    </row>
    <row r="237" spans="1:15" ht="13" x14ac:dyDescent="0.25">
      <c r="A237" s="340" t="s">
        <v>39</v>
      </c>
      <c r="B237" s="340"/>
      <c r="C237" s="340"/>
      <c r="D237" s="340"/>
      <c r="E237" s="340"/>
      <c r="F237" s="340"/>
      <c r="G237" s="340"/>
      <c r="H237" s="340"/>
      <c r="I237" s="340"/>
      <c r="J237" s="340"/>
      <c r="K237" s="340"/>
      <c r="L237" s="340"/>
      <c r="M237" s="340"/>
      <c r="N237" s="340"/>
      <c r="O237" s="340"/>
    </row>
    <row r="238" spans="1:15" ht="15.75" customHeight="1" x14ac:dyDescent="0.25">
      <c r="A238" s="303" t="s">
        <v>15</v>
      </c>
      <c r="B238" s="301" t="s">
        <v>40</v>
      </c>
      <c r="C238" s="301"/>
      <c r="D238" s="301"/>
      <c r="E238" s="301"/>
      <c r="F238" s="301"/>
      <c r="G238" s="301"/>
      <c r="H238" s="301"/>
      <c r="I238" s="188"/>
      <c r="J238" s="333" t="s">
        <v>46</v>
      </c>
      <c r="K238" s="334"/>
      <c r="L238" s="333" t="s">
        <v>50</v>
      </c>
      <c r="M238" s="334"/>
      <c r="N238" s="333" t="s">
        <v>41</v>
      </c>
      <c r="O238" s="334"/>
    </row>
    <row r="239" spans="1:15" ht="22.5" customHeight="1" x14ac:dyDescent="0.25">
      <c r="A239" s="303"/>
      <c r="B239" s="301"/>
      <c r="C239" s="301"/>
      <c r="D239" s="301"/>
      <c r="E239" s="301"/>
      <c r="F239" s="301"/>
      <c r="G239" s="301"/>
      <c r="H239" s="301"/>
      <c r="I239" s="189"/>
      <c r="J239" s="335"/>
      <c r="K239" s="336"/>
      <c r="L239" s="335"/>
      <c r="M239" s="336"/>
      <c r="N239" s="335"/>
      <c r="O239" s="336"/>
    </row>
    <row r="240" spans="1:15" ht="19.5" customHeight="1" x14ac:dyDescent="0.25">
      <c r="A240" s="152" t="s">
        <v>27</v>
      </c>
      <c r="B240" s="295" t="s">
        <v>268</v>
      </c>
      <c r="C240" s="295"/>
      <c r="D240" s="295"/>
      <c r="E240" s="295"/>
      <c r="F240" s="295"/>
      <c r="G240" s="295"/>
      <c r="H240" s="295"/>
      <c r="I240" s="190"/>
      <c r="J240" s="305">
        <v>10</v>
      </c>
      <c r="K240" s="306"/>
      <c r="L240" s="305" t="s">
        <v>288</v>
      </c>
      <c r="M240" s="306"/>
      <c r="N240" s="305" t="s">
        <v>289</v>
      </c>
      <c r="O240" s="306"/>
    </row>
    <row r="241" spans="1:15" ht="13" x14ac:dyDescent="0.3">
      <c r="A241" s="308" t="s">
        <v>51</v>
      </c>
      <c r="B241" s="308"/>
      <c r="C241" s="308"/>
      <c r="D241" s="308"/>
      <c r="E241" s="308"/>
      <c r="F241" s="308"/>
      <c r="G241" s="308"/>
      <c r="H241" s="308"/>
      <c r="I241" s="191"/>
      <c r="J241" s="337">
        <v>10</v>
      </c>
      <c r="K241" s="338"/>
      <c r="L241" s="338"/>
      <c r="M241" s="338"/>
      <c r="N241" s="338"/>
      <c r="O241" s="339"/>
    </row>
    <row r="244" spans="1:15" x14ac:dyDescent="0.25">
      <c r="A244" s="332" t="s">
        <v>348</v>
      </c>
      <c r="B244" s="329"/>
      <c r="C244" s="329"/>
      <c r="D244" s="329"/>
      <c r="E244" s="329"/>
      <c r="F244" s="329"/>
      <c r="G244" s="330"/>
      <c r="H244" s="330"/>
      <c r="L244" s="329" t="s">
        <v>343</v>
      </c>
      <c r="M244" s="329"/>
      <c r="N244" s="329"/>
      <c r="O244" s="329"/>
    </row>
    <row r="245" spans="1:15" ht="18" customHeight="1" x14ac:dyDescent="0.25">
      <c r="M245" s="86" t="s">
        <v>290</v>
      </c>
    </row>
    <row r="248" spans="1:15" x14ac:dyDescent="0.25">
      <c r="F248" s="329"/>
      <c r="G248" s="330"/>
      <c r="H248" s="330"/>
      <c r="I248" s="330"/>
      <c r="J248" s="331"/>
      <c r="K248" s="331"/>
      <c r="L248" s="329"/>
    </row>
  </sheetData>
  <sheetProtection formatCells="0" formatRows="0" insertRows="0" insertHyperlinks="0" deleteColumns="0" deleteRows="0" selectLockedCells="1" sort="0" autoFilter="0" pivotTables="0"/>
  <protectedRanges>
    <protectedRange sqref="A16:E16 B17:F17 F19 F21 F23 F25:F26 F28:F29 F31:F32 F34:F35 F37:F38 F40:F41 F43:F44 F46:F47 F49:F50 F52:F53 F55:F56 F58:F59 F61:F62 F64:F65 F67:F68 F70:F71 F73:F74 F76:F77 F79:F80 F82:F83 F85:F86 F88:F89 F91:F92 F94:F95 F97:F98 F100:F101 F103:F104 F106:F107 F109:F110 F112:F113 F115:F116 F118:F119 F121:F122 F124:F125 F127:F128 F130:F131 F133 F135 F137 F139 F141 F143 F145 F147 C18:E18 J203:O205 J206:V207 A198:O202 A7:H15 H157:I158 E173 E177:E179 J208:O228 A237:O240 E180:O181 F179:O179 F155:O156 E174:O174 A205:I226 C175:O176 B19:E172 J7:O15 C173:D174 B173:B181 C177:D181 F159:O173 G16:O154 A17:A181 F149:F154 I229:O236" name="UP Content"/>
    <protectedRange sqref="A240:O240" name="unlock"/>
    <protectedRange sqref="A182:E182 G182:O182" name="UP Content_1"/>
    <protectedRange sqref="A183:E197" name="UP Content_2"/>
    <protectedRange sqref="F183:O183" name="UP Content_16_1"/>
    <protectedRange sqref="F184:O184" name="UP Content_17_2"/>
    <protectedRange sqref="F185:O185" name="UP Content_18"/>
    <protectedRange sqref="F186:O197" name="UP Content_19"/>
    <protectedRange sqref="F157:G158 J157:O158 F177:O178" name="UP Content_3"/>
    <protectedRange sqref="I7:I15" name="UP Content_4"/>
    <protectedRange sqref="F235:H236 F232:H233" name="UP Content_6"/>
    <protectedRange sqref="A229:H231 A234:H234 A235:E236 A232:E233" name="UP Content_4_2"/>
  </protectedRanges>
  <mergeCells count="106">
    <mergeCell ref="I3:I4"/>
    <mergeCell ref="A191:O191"/>
    <mergeCell ref="F248:L248"/>
    <mergeCell ref="L244:O244"/>
    <mergeCell ref="A244:H244"/>
    <mergeCell ref="O199:O200"/>
    <mergeCell ref="J199:J200"/>
    <mergeCell ref="K199:K200"/>
    <mergeCell ref="L238:M239"/>
    <mergeCell ref="J238:K239"/>
    <mergeCell ref="J241:O241"/>
    <mergeCell ref="N240:O240"/>
    <mergeCell ref="N238:O239"/>
    <mergeCell ref="A237:O237"/>
    <mergeCell ref="F203:F204"/>
    <mergeCell ref="G203:G204"/>
    <mergeCell ref="A227:A228"/>
    <mergeCell ref="B227:E228"/>
    <mergeCell ref="F227:F228"/>
    <mergeCell ref="G227:G228"/>
    <mergeCell ref="H227:H228"/>
    <mergeCell ref="A6:O6"/>
    <mergeCell ref="A57:O57"/>
    <mergeCell ref="A60:O60"/>
    <mergeCell ref="A63:O63"/>
    <mergeCell ref="A16:O16"/>
    <mergeCell ref="A20:O20"/>
    <mergeCell ref="A22:O22"/>
    <mergeCell ref="A81:O81"/>
    <mergeCell ref="A66:O66"/>
    <mergeCell ref="A69:O69"/>
    <mergeCell ref="A72:O72"/>
    <mergeCell ref="A75:O75"/>
    <mergeCell ref="A78:O78"/>
    <mergeCell ref="A24:O24"/>
    <mergeCell ref="A27:O27"/>
    <mergeCell ref="A18:O18"/>
    <mergeCell ref="A30:O30"/>
    <mergeCell ref="A33:O33"/>
    <mergeCell ref="A36:O36"/>
    <mergeCell ref="A39:O39"/>
    <mergeCell ref="A42:O42"/>
    <mergeCell ref="J240:K240"/>
    <mergeCell ref="L240:M240"/>
    <mergeCell ref="B240:H240"/>
    <mergeCell ref="H203:H204"/>
    <mergeCell ref="A241:H241"/>
    <mergeCell ref="A238:A239"/>
    <mergeCell ref="B238:H239"/>
    <mergeCell ref="F1:O1"/>
    <mergeCell ref="A2:E2"/>
    <mergeCell ref="F2:O2"/>
    <mergeCell ref="A3:A4"/>
    <mergeCell ref="B3:E4"/>
    <mergeCell ref="F3:F4"/>
    <mergeCell ref="G3:G4"/>
    <mergeCell ref="J3:M3"/>
    <mergeCell ref="N3:N4"/>
    <mergeCell ref="O3:O4"/>
    <mergeCell ref="H3:H4"/>
    <mergeCell ref="A45:O45"/>
    <mergeCell ref="A48:O48"/>
    <mergeCell ref="A51:O51"/>
    <mergeCell ref="A54:O54"/>
    <mergeCell ref="A203:A204"/>
    <mergeCell ref="B5:E5"/>
    <mergeCell ref="B203:E204"/>
    <mergeCell ref="A84:O84"/>
    <mergeCell ref="A151:O151"/>
    <mergeCell ref="A182:O182"/>
    <mergeCell ref="A111:O111"/>
    <mergeCell ref="A105:O105"/>
    <mergeCell ref="A148:O148"/>
    <mergeCell ref="F201:H201"/>
    <mergeCell ref="A144:O144"/>
    <mergeCell ref="A146:O146"/>
    <mergeCell ref="M199:M200"/>
    <mergeCell ref="A140:O140"/>
    <mergeCell ref="N199:N200"/>
    <mergeCell ref="L199:L200"/>
    <mergeCell ref="F199:H200"/>
    <mergeCell ref="A199:A200"/>
    <mergeCell ref="B199:E200"/>
    <mergeCell ref="A117:O117"/>
    <mergeCell ref="A99:O99"/>
    <mergeCell ref="A102:O102"/>
    <mergeCell ref="A108:O108"/>
    <mergeCell ref="A142:O142"/>
    <mergeCell ref="A129:O129"/>
    <mergeCell ref="A198:O198"/>
    <mergeCell ref="F152:O152"/>
    <mergeCell ref="F154:O154"/>
    <mergeCell ref="A152:E154"/>
    <mergeCell ref="A132:O132"/>
    <mergeCell ref="A134:O134"/>
    <mergeCell ref="A136:O136"/>
    <mergeCell ref="A138:O138"/>
    <mergeCell ref="A87:O87"/>
    <mergeCell ref="A90:O90"/>
    <mergeCell ref="A93:O93"/>
    <mergeCell ref="A96:O96"/>
    <mergeCell ref="A114:O114"/>
    <mergeCell ref="A120:O120"/>
    <mergeCell ref="A123:O123"/>
    <mergeCell ref="A126:O126"/>
    <mergeCell ref="F153:O153"/>
  </mergeCells>
  <pageMargins left="0.25" right="0.25" top="0.75" bottom="0.75" header="0.3" footer="0.3"/>
  <pageSetup orientation="landscape" r:id="rId1"/>
  <ignoredErrors>
    <ignoredError sqref="A205:A225 A240 E166 E164 E163 E169 C163 A165:E165 A163:B163 D163 A170:I174 A169:D169 F169:I169 F163:I163 A164:D164 F164:I164 A168:I168 A166:D166 F166:I166 C160 C155:E155 A156:E159 A155:B155 A161:E162 A160:B160 D160:E160 I192:I196 A229:E236 I8:I14 A167:E167 G167 G165 A176:I178 A175:E175 G175:H175 I165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21"/>
  <sheetViews>
    <sheetView zoomScaleNormal="100" workbookViewId="0">
      <selection activeCell="AP1" sqref="AP1"/>
    </sheetView>
  </sheetViews>
  <sheetFormatPr defaultColWidth="9.1796875" defaultRowHeight="14.5" x14ac:dyDescent="0.35"/>
  <cols>
    <col min="1" max="1" width="11" style="63" customWidth="1"/>
    <col min="2" max="4" width="3.26953125" style="63" customWidth="1"/>
    <col min="5" max="5" width="5.1796875" style="63" customWidth="1"/>
    <col min="6" max="12" width="3.26953125" style="63" customWidth="1"/>
    <col min="13" max="13" width="4.7265625" style="63" customWidth="1"/>
    <col min="14" max="31" width="3.26953125" style="63" customWidth="1"/>
    <col min="32" max="34" width="3.81640625" style="63" customWidth="1"/>
    <col min="35" max="40" width="3.26953125" style="1" customWidth="1"/>
    <col min="41" max="16384" width="9.1796875" style="1"/>
  </cols>
  <sheetData>
    <row r="1" spans="1:42" s="65" customFormat="1" ht="15.5" x14ac:dyDescent="0.35">
      <c r="A1" s="342" t="s">
        <v>52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342"/>
      <c r="AA1" s="342"/>
      <c r="AB1" s="342"/>
      <c r="AC1" s="342"/>
      <c r="AD1" s="342"/>
      <c r="AE1" s="342"/>
      <c r="AF1" s="342"/>
      <c r="AG1" s="342"/>
      <c r="AH1" s="342"/>
      <c r="AI1" s="342"/>
      <c r="AJ1" s="342"/>
      <c r="AK1" s="342"/>
      <c r="AL1" s="342"/>
      <c r="AM1" s="342"/>
      <c r="AN1" s="342"/>
    </row>
    <row r="2" spans="1:42" s="65" customFormat="1" ht="15.5" x14ac:dyDescent="0.35">
      <c r="A2" s="343" t="s">
        <v>53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343"/>
      <c r="AG2" s="343"/>
      <c r="AH2" s="343"/>
      <c r="AI2" s="343"/>
      <c r="AJ2" s="343"/>
      <c r="AK2" s="343"/>
      <c r="AL2" s="343"/>
      <c r="AM2" s="343"/>
      <c r="AN2" s="343"/>
    </row>
    <row r="3" spans="1:42" s="65" customFormat="1" x14ac:dyDescent="0.35">
      <c r="A3" s="344" t="str">
        <f>CONCATENATE("Специалност ",'Титулна страница'!A19," ",'Титулна страница'!A21)</f>
        <v xml:space="preserve">Специалност Южна, Източна и Югоизточна Азия 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344"/>
      <c r="AD3" s="344"/>
      <c r="AE3" s="344"/>
      <c r="AF3" s="344"/>
      <c r="AG3" s="344"/>
      <c r="AH3" s="344"/>
      <c r="AI3" s="344"/>
      <c r="AJ3" s="344"/>
      <c r="AK3" s="344"/>
      <c r="AL3" s="344"/>
      <c r="AM3" s="344"/>
      <c r="AN3" s="344"/>
    </row>
    <row r="4" spans="1:42" s="65" customFormat="1" ht="17.25" customHeight="1" thickBot="1" x14ac:dyDescent="0.4">
      <c r="A4" s="345" t="s">
        <v>76</v>
      </c>
      <c r="B4" s="345"/>
      <c r="C4" s="345"/>
      <c r="D4" s="345"/>
      <c r="E4" s="345"/>
      <c r="F4" s="345" t="str">
        <f>IF('Титулна страница'!D23=0," ",'Титулна страница'!D23)</f>
        <v>редовна форма на обучение</v>
      </c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64"/>
      <c r="V4" s="346" t="s">
        <v>141</v>
      </c>
      <c r="W4" s="346"/>
      <c r="X4" s="346"/>
      <c r="Y4" s="346"/>
      <c r="Z4" s="346"/>
      <c r="AA4" s="346"/>
      <c r="AB4" s="346"/>
      <c r="AC4" s="346"/>
      <c r="AD4" s="346"/>
      <c r="AE4" s="346"/>
      <c r="AF4" s="347" t="str">
        <f>IF('Титулна страница'!I25=0," ",'Титулна страница'!I25)</f>
        <v>8 /осем/ семестъра</v>
      </c>
      <c r="AG4" s="346"/>
      <c r="AH4" s="346"/>
      <c r="AI4" s="346"/>
      <c r="AJ4" s="346"/>
      <c r="AK4" s="346"/>
      <c r="AL4" s="346"/>
      <c r="AM4" s="346"/>
      <c r="AN4" s="346"/>
    </row>
    <row r="5" spans="1:42" ht="15.75" customHeight="1" thickBot="1" x14ac:dyDescent="0.4">
      <c r="A5" s="354" t="s">
        <v>54</v>
      </c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  <c r="R5" s="355"/>
      <c r="S5" s="355"/>
      <c r="T5" s="355"/>
      <c r="U5" s="355"/>
      <c r="V5" s="355"/>
      <c r="W5" s="355"/>
      <c r="X5" s="355"/>
      <c r="Y5" s="355"/>
      <c r="Z5" s="355"/>
      <c r="AA5" s="355"/>
      <c r="AB5" s="355"/>
      <c r="AC5" s="355"/>
      <c r="AD5" s="355"/>
      <c r="AE5" s="355"/>
      <c r="AF5" s="355"/>
      <c r="AG5" s="355"/>
      <c r="AH5" s="355"/>
      <c r="AI5" s="355"/>
      <c r="AJ5" s="355"/>
      <c r="AK5" s="355"/>
      <c r="AL5" s="355"/>
      <c r="AM5" s="355"/>
      <c r="AN5" s="356"/>
    </row>
    <row r="6" spans="1:42" x14ac:dyDescent="0.35">
      <c r="A6" s="357" t="s">
        <v>55</v>
      </c>
      <c r="B6" s="351" t="s">
        <v>56</v>
      </c>
      <c r="C6" s="352"/>
      <c r="D6" s="353"/>
      <c r="E6" s="351" t="s">
        <v>57</v>
      </c>
      <c r="F6" s="352"/>
      <c r="G6" s="353"/>
      <c r="H6" s="351" t="s">
        <v>58</v>
      </c>
      <c r="I6" s="359"/>
      <c r="J6" s="360"/>
      <c r="K6" s="351" t="s">
        <v>59</v>
      </c>
      <c r="L6" s="352"/>
      <c r="M6" s="353"/>
      <c r="N6" s="351" t="s">
        <v>60</v>
      </c>
      <c r="O6" s="352"/>
      <c r="P6" s="353"/>
      <c r="Q6" s="351" t="s">
        <v>61</v>
      </c>
      <c r="R6" s="352"/>
      <c r="S6" s="353"/>
      <c r="T6" s="351" t="s">
        <v>62</v>
      </c>
      <c r="U6" s="352"/>
      <c r="V6" s="353"/>
      <c r="W6" s="351" t="s">
        <v>63</v>
      </c>
      <c r="X6" s="352"/>
      <c r="Y6" s="353"/>
      <c r="Z6" s="351" t="s">
        <v>64</v>
      </c>
      <c r="AA6" s="352"/>
      <c r="AB6" s="353"/>
      <c r="AC6" s="351" t="s">
        <v>65</v>
      </c>
      <c r="AD6" s="352"/>
      <c r="AE6" s="353"/>
      <c r="AF6" s="348" t="s">
        <v>77</v>
      </c>
      <c r="AG6" s="349"/>
      <c r="AH6" s="350"/>
      <c r="AI6" s="351" t="s">
        <v>78</v>
      </c>
      <c r="AJ6" s="352"/>
      <c r="AK6" s="353"/>
      <c r="AL6" s="348" t="s">
        <v>66</v>
      </c>
      <c r="AM6" s="349"/>
      <c r="AN6" s="350"/>
    </row>
    <row r="7" spans="1:42" ht="57.5" thickBot="1" x14ac:dyDescent="0.4">
      <c r="A7" s="358"/>
      <c r="B7" s="67" t="s">
        <v>143</v>
      </c>
      <c r="C7" s="68" t="s">
        <v>67</v>
      </c>
      <c r="D7" s="69" t="s">
        <v>68</v>
      </c>
      <c r="E7" s="67" t="s">
        <v>143</v>
      </c>
      <c r="F7" s="68" t="s">
        <v>67</v>
      </c>
      <c r="G7" s="69" t="s">
        <v>68</v>
      </c>
      <c r="H7" s="67" t="s">
        <v>143</v>
      </c>
      <c r="I7" s="68" t="s">
        <v>67</v>
      </c>
      <c r="J7" s="69" t="s">
        <v>68</v>
      </c>
      <c r="K7" s="67" t="s">
        <v>143</v>
      </c>
      <c r="L7" s="68" t="s">
        <v>67</v>
      </c>
      <c r="M7" s="69" t="s">
        <v>68</v>
      </c>
      <c r="N7" s="67" t="s">
        <v>143</v>
      </c>
      <c r="O7" s="68" t="s">
        <v>67</v>
      </c>
      <c r="P7" s="69" t="s">
        <v>68</v>
      </c>
      <c r="Q7" s="67" t="s">
        <v>143</v>
      </c>
      <c r="R7" s="68" t="s">
        <v>67</v>
      </c>
      <c r="S7" s="69" t="s">
        <v>68</v>
      </c>
      <c r="T7" s="67" t="s">
        <v>143</v>
      </c>
      <c r="U7" s="68" t="s">
        <v>67</v>
      </c>
      <c r="V7" s="69" t="s">
        <v>68</v>
      </c>
      <c r="W7" s="67" t="s">
        <v>143</v>
      </c>
      <c r="X7" s="68" t="s">
        <v>67</v>
      </c>
      <c r="Y7" s="69" t="s">
        <v>68</v>
      </c>
      <c r="Z7" s="67" t="s">
        <v>143</v>
      </c>
      <c r="AA7" s="68" t="s">
        <v>67</v>
      </c>
      <c r="AB7" s="69" t="s">
        <v>68</v>
      </c>
      <c r="AC7" s="67" t="s">
        <v>143</v>
      </c>
      <c r="AD7" s="68" t="s">
        <v>67</v>
      </c>
      <c r="AE7" s="69" t="s">
        <v>68</v>
      </c>
      <c r="AF7" s="67" t="s">
        <v>143</v>
      </c>
      <c r="AG7" s="68" t="s">
        <v>67</v>
      </c>
      <c r="AH7" s="69" t="s">
        <v>68</v>
      </c>
      <c r="AI7" s="67" t="s">
        <v>143</v>
      </c>
      <c r="AJ7" s="68" t="s">
        <v>67</v>
      </c>
      <c r="AK7" s="69" t="s">
        <v>68</v>
      </c>
      <c r="AL7" s="70" t="s">
        <v>143</v>
      </c>
      <c r="AM7" s="71" t="s">
        <v>67</v>
      </c>
      <c r="AN7" s="49" t="s">
        <v>68</v>
      </c>
    </row>
    <row r="8" spans="1:42" s="114" customFormat="1" ht="37.5" customHeight="1" x14ac:dyDescent="0.35">
      <c r="A8" s="133" t="s">
        <v>25</v>
      </c>
      <c r="B8" s="134">
        <v>225</v>
      </c>
      <c r="C8" s="135">
        <v>26</v>
      </c>
      <c r="D8" s="136">
        <v>6</v>
      </c>
      <c r="E8" s="137">
        <v>240</v>
      </c>
      <c r="F8" s="135">
        <v>26</v>
      </c>
      <c r="G8" s="136">
        <v>4</v>
      </c>
      <c r="H8" s="134">
        <v>255</v>
      </c>
      <c r="I8" s="135">
        <v>26</v>
      </c>
      <c r="J8" s="136">
        <v>4</v>
      </c>
      <c r="K8" s="134">
        <v>180</v>
      </c>
      <c r="L8" s="135">
        <v>17</v>
      </c>
      <c r="M8" s="136">
        <v>2</v>
      </c>
      <c r="N8" s="134">
        <v>225</v>
      </c>
      <c r="O8" s="135">
        <v>24</v>
      </c>
      <c r="P8" s="136">
        <v>4</v>
      </c>
      <c r="Q8" s="134">
        <v>225</v>
      </c>
      <c r="R8" s="135">
        <v>24</v>
      </c>
      <c r="S8" s="136">
        <v>4</v>
      </c>
      <c r="T8" s="134">
        <v>225</v>
      </c>
      <c r="U8" s="135">
        <v>24</v>
      </c>
      <c r="V8" s="136">
        <v>4</v>
      </c>
      <c r="W8" s="134">
        <v>60</v>
      </c>
      <c r="X8" s="135">
        <v>8</v>
      </c>
      <c r="Y8" s="136">
        <v>2</v>
      </c>
      <c r="Z8" s="134"/>
      <c r="AA8" s="135"/>
      <c r="AB8" s="136"/>
      <c r="AC8" s="134"/>
      <c r="AD8" s="135"/>
      <c r="AE8" s="136"/>
      <c r="AF8" s="138"/>
      <c r="AG8" s="139"/>
      <c r="AH8" s="140"/>
      <c r="AI8" s="50"/>
      <c r="AJ8" s="51"/>
      <c r="AK8" s="52"/>
      <c r="AL8" s="42">
        <f t="shared" ref="AL8:AN10" si="0">IF(SUM(AI8,AF8,AC8,Z8,W8,T8,Q8,N8,K8,H8,E8,B8)=0," ",SUM(AI8,AF8,AC8,Z8,W8,T8,Q8,N8,K8,H8,E8,B8))</f>
        <v>1635</v>
      </c>
      <c r="AM8" s="43">
        <f t="shared" si="0"/>
        <v>175</v>
      </c>
      <c r="AN8" s="44">
        <f t="shared" si="0"/>
        <v>30</v>
      </c>
    </row>
    <row r="9" spans="1:42" s="114" customFormat="1" ht="37.5" customHeight="1" x14ac:dyDescent="0.35">
      <c r="A9" s="91" t="s">
        <v>69</v>
      </c>
      <c r="B9" s="92">
        <v>60</v>
      </c>
      <c r="C9" s="93">
        <v>4</v>
      </c>
      <c r="D9" s="141" t="s">
        <v>27</v>
      </c>
      <c r="E9" s="94">
        <v>60</v>
      </c>
      <c r="F9" s="93">
        <v>4</v>
      </c>
      <c r="G9" s="141" t="s">
        <v>27</v>
      </c>
      <c r="H9" s="92">
        <v>60</v>
      </c>
      <c r="I9" s="93">
        <v>4</v>
      </c>
      <c r="J9" s="141" t="s">
        <v>27</v>
      </c>
      <c r="K9" s="92">
        <v>195</v>
      </c>
      <c r="L9" s="93">
        <v>13</v>
      </c>
      <c r="M9" s="141" t="s">
        <v>29</v>
      </c>
      <c r="N9" s="92">
        <v>90</v>
      </c>
      <c r="O9" s="93">
        <v>6</v>
      </c>
      <c r="P9" s="141" t="s">
        <v>28</v>
      </c>
      <c r="Q9" s="92">
        <v>90</v>
      </c>
      <c r="R9" s="93">
        <v>6</v>
      </c>
      <c r="S9" s="141" t="s">
        <v>28</v>
      </c>
      <c r="T9" s="92">
        <v>90</v>
      </c>
      <c r="U9" s="93">
        <v>6</v>
      </c>
      <c r="V9" s="141" t="s">
        <v>28</v>
      </c>
      <c r="W9" s="92">
        <v>30</v>
      </c>
      <c r="X9" s="93">
        <v>2</v>
      </c>
      <c r="Y9" s="141" t="s">
        <v>28</v>
      </c>
      <c r="Z9" s="92"/>
      <c r="AA9" s="93"/>
      <c r="AB9" s="95"/>
      <c r="AC9" s="92"/>
      <c r="AD9" s="93"/>
      <c r="AE9" s="95"/>
      <c r="AF9" s="96"/>
      <c r="AG9" s="97"/>
      <c r="AH9" s="98"/>
      <c r="AI9" s="53"/>
      <c r="AJ9" s="54"/>
      <c r="AK9" s="55"/>
      <c r="AL9" s="45">
        <f t="shared" si="0"/>
        <v>675</v>
      </c>
      <c r="AM9" s="46">
        <f t="shared" si="0"/>
        <v>45</v>
      </c>
      <c r="AN9" s="99">
        <v>13</v>
      </c>
    </row>
    <row r="10" spans="1:42" s="114" customFormat="1" ht="37.5" customHeight="1" thickBot="1" x14ac:dyDescent="0.4">
      <c r="A10" s="100" t="s">
        <v>70</v>
      </c>
      <c r="B10" s="101"/>
      <c r="C10" s="102"/>
      <c r="D10" s="103"/>
      <c r="E10" s="104"/>
      <c r="F10" s="102"/>
      <c r="G10" s="103"/>
      <c r="H10" s="101"/>
      <c r="I10" s="102"/>
      <c r="J10" s="103"/>
      <c r="K10" s="101"/>
      <c r="L10" s="102"/>
      <c r="M10" s="103"/>
      <c r="N10" s="101"/>
      <c r="O10" s="102"/>
      <c r="P10" s="103"/>
      <c r="Q10" s="101"/>
      <c r="R10" s="102"/>
      <c r="S10" s="103"/>
      <c r="T10" s="101"/>
      <c r="U10" s="102"/>
      <c r="V10" s="103"/>
      <c r="W10" s="101">
        <v>160</v>
      </c>
      <c r="X10" s="102">
        <v>10</v>
      </c>
      <c r="Y10" s="103">
        <v>1</v>
      </c>
      <c r="Z10" s="101"/>
      <c r="AA10" s="102"/>
      <c r="AB10" s="103"/>
      <c r="AC10" s="101"/>
      <c r="AD10" s="102"/>
      <c r="AE10" s="103"/>
      <c r="AF10" s="105"/>
      <c r="AG10" s="106"/>
      <c r="AH10" s="107"/>
      <c r="AI10" s="56"/>
      <c r="AJ10" s="57"/>
      <c r="AK10" s="58"/>
      <c r="AL10" s="47">
        <f t="shared" si="0"/>
        <v>160</v>
      </c>
      <c r="AM10" s="48">
        <f t="shared" si="0"/>
        <v>10</v>
      </c>
      <c r="AN10" s="49">
        <v>1</v>
      </c>
      <c r="AP10" s="142"/>
    </row>
    <row r="11" spans="1:42" s="146" customFormat="1" ht="37.5" customHeight="1" thickBot="1" x14ac:dyDescent="0.4">
      <c r="A11" s="108" t="s">
        <v>71</v>
      </c>
      <c r="B11" s="109">
        <f>IF(SUM(B8:B10)=0," ",SUM(B8:B10))</f>
        <v>285</v>
      </c>
      <c r="C11" s="110">
        <f t="shared" ref="C11:AK11" si="1">IF(SUM(C8:C10)=0," ",SUM(C8:C10))</f>
        <v>30</v>
      </c>
      <c r="D11" s="143" t="s">
        <v>32</v>
      </c>
      <c r="E11" s="111">
        <f t="shared" si="1"/>
        <v>300</v>
      </c>
      <c r="F11" s="110">
        <f t="shared" si="1"/>
        <v>30</v>
      </c>
      <c r="G11" s="144" t="s">
        <v>31</v>
      </c>
      <c r="H11" s="109">
        <f>IF(SUM(H8:H10)=0," ",SUM(H8:H10))</f>
        <v>315</v>
      </c>
      <c r="I11" s="110">
        <f t="shared" si="1"/>
        <v>30</v>
      </c>
      <c r="J11" s="143" t="s">
        <v>31</v>
      </c>
      <c r="K11" s="111">
        <f t="shared" si="1"/>
        <v>375</v>
      </c>
      <c r="L11" s="110">
        <f t="shared" si="1"/>
        <v>30</v>
      </c>
      <c r="M11" s="144" t="s">
        <v>31</v>
      </c>
      <c r="N11" s="109">
        <f t="shared" si="1"/>
        <v>315</v>
      </c>
      <c r="O11" s="110">
        <f t="shared" si="1"/>
        <v>30</v>
      </c>
      <c r="P11" s="143" t="s">
        <v>26</v>
      </c>
      <c r="Q11" s="111">
        <f t="shared" si="1"/>
        <v>315</v>
      </c>
      <c r="R11" s="110">
        <f t="shared" si="1"/>
        <v>30</v>
      </c>
      <c r="S11" s="144" t="s">
        <v>26</v>
      </c>
      <c r="T11" s="109">
        <f t="shared" si="1"/>
        <v>315</v>
      </c>
      <c r="U11" s="110">
        <f t="shared" si="1"/>
        <v>30</v>
      </c>
      <c r="V11" s="143" t="s">
        <v>26</v>
      </c>
      <c r="W11" s="111">
        <f t="shared" si="1"/>
        <v>250</v>
      </c>
      <c r="X11" s="110">
        <f t="shared" si="1"/>
        <v>20</v>
      </c>
      <c r="Y11" s="144" t="s">
        <v>30</v>
      </c>
      <c r="Z11" s="109" t="str">
        <f t="shared" si="1"/>
        <v xml:space="preserve"> </v>
      </c>
      <c r="AA11" s="110" t="str">
        <f t="shared" si="1"/>
        <v xml:space="preserve"> </v>
      </c>
      <c r="AB11" s="112" t="str">
        <f t="shared" si="1"/>
        <v xml:space="preserve"> </v>
      </c>
      <c r="AC11" s="111" t="str">
        <f t="shared" si="1"/>
        <v xml:space="preserve"> </v>
      </c>
      <c r="AD11" s="110" t="str">
        <f t="shared" si="1"/>
        <v xml:space="preserve"> </v>
      </c>
      <c r="AE11" s="113" t="str">
        <f t="shared" si="1"/>
        <v xml:space="preserve"> </v>
      </c>
      <c r="AF11" s="109" t="str">
        <f t="shared" si="1"/>
        <v xml:space="preserve"> </v>
      </c>
      <c r="AG11" s="110" t="str">
        <f t="shared" si="1"/>
        <v xml:space="preserve"> </v>
      </c>
      <c r="AH11" s="112" t="str">
        <f t="shared" si="1"/>
        <v xml:space="preserve"> </v>
      </c>
      <c r="AI11" s="111" t="str">
        <f t="shared" si="1"/>
        <v xml:space="preserve"> </v>
      </c>
      <c r="AJ11" s="110" t="str">
        <f t="shared" si="1"/>
        <v xml:space="preserve"> </v>
      </c>
      <c r="AK11" s="112" t="str">
        <f t="shared" si="1"/>
        <v xml:space="preserve"> </v>
      </c>
      <c r="AL11" s="40">
        <f>IF(SUM(AL8:AL10)=0," ",SUM(AL8:AL10))</f>
        <v>2470</v>
      </c>
      <c r="AM11" s="41">
        <f>IF(SUM(AJ11,AG11,AD11,AA11,X11,U11,R11,O11,L11,I11,F11,C11)=0," ",SUM(AJ11,AG11,AD11,AA11,X11,U11,R11,O11,L11,I11,F11,C11))</f>
        <v>230</v>
      </c>
      <c r="AN11" s="145">
        <v>44</v>
      </c>
    </row>
    <row r="12" spans="1:42" ht="19.5" customHeight="1" thickBot="1" x14ac:dyDescent="0.4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114"/>
      <c r="AJ12" s="114"/>
      <c r="AK12" s="114"/>
      <c r="AL12" s="114"/>
      <c r="AM12" s="114"/>
      <c r="AN12" s="114"/>
    </row>
    <row r="13" spans="1:42" ht="30.75" customHeight="1" thickBot="1" x14ac:dyDescent="0.4">
      <c r="A13" s="362" t="s">
        <v>40</v>
      </c>
      <c r="B13" s="363"/>
      <c r="C13" s="363"/>
      <c r="D13" s="363"/>
      <c r="E13" s="363"/>
      <c r="F13" s="363"/>
      <c r="G13" s="363"/>
      <c r="H13" s="363"/>
      <c r="I13" s="363"/>
      <c r="J13" s="363"/>
      <c r="K13" s="363"/>
      <c r="L13" s="363"/>
      <c r="M13" s="363"/>
      <c r="N13" s="363"/>
      <c r="O13" s="363"/>
      <c r="P13" s="363"/>
      <c r="Q13" s="363"/>
      <c r="R13" s="363"/>
      <c r="S13" s="364"/>
      <c r="T13" s="374" t="s">
        <v>72</v>
      </c>
      <c r="U13" s="387"/>
      <c r="V13" s="387"/>
      <c r="W13" s="387"/>
      <c r="X13" s="387"/>
      <c r="Y13" s="373" t="s">
        <v>74</v>
      </c>
      <c r="Z13" s="363"/>
      <c r="AA13" s="363"/>
      <c r="AB13" s="374"/>
      <c r="AC13" s="376" t="s">
        <v>79</v>
      </c>
      <c r="AD13" s="377"/>
      <c r="AE13" s="377"/>
      <c r="AF13" s="377"/>
      <c r="AG13" s="377"/>
      <c r="AH13" s="390"/>
      <c r="AI13" s="376" t="s">
        <v>41</v>
      </c>
      <c r="AJ13" s="377"/>
      <c r="AK13" s="377"/>
      <c r="AL13" s="377"/>
      <c r="AM13" s="377"/>
      <c r="AN13" s="378"/>
    </row>
    <row r="14" spans="1:42" ht="15.75" customHeight="1" thickBot="1" x14ac:dyDescent="0.4">
      <c r="A14" s="365" t="s">
        <v>268</v>
      </c>
      <c r="B14" s="366"/>
      <c r="C14" s="366"/>
      <c r="D14" s="366"/>
      <c r="E14" s="366"/>
      <c r="F14" s="366"/>
      <c r="G14" s="366"/>
      <c r="H14" s="366"/>
      <c r="I14" s="366"/>
      <c r="J14" s="366"/>
      <c r="K14" s="366"/>
      <c r="L14" s="366"/>
      <c r="M14" s="366"/>
      <c r="N14" s="366"/>
      <c r="O14" s="366"/>
      <c r="P14" s="366"/>
      <c r="Q14" s="366"/>
      <c r="R14" s="366"/>
      <c r="S14" s="367"/>
      <c r="T14" s="388">
        <v>10</v>
      </c>
      <c r="U14" s="389"/>
      <c r="V14" s="389"/>
      <c r="W14" s="389"/>
      <c r="X14" s="389"/>
      <c r="Y14" s="375">
        <v>300</v>
      </c>
      <c r="Z14" s="375"/>
      <c r="AA14" s="375"/>
      <c r="AB14" s="375"/>
      <c r="AC14" s="375" t="s">
        <v>288</v>
      </c>
      <c r="AD14" s="375"/>
      <c r="AE14" s="375"/>
      <c r="AF14" s="375"/>
      <c r="AG14" s="375"/>
      <c r="AH14" s="375"/>
      <c r="AI14" s="375" t="s">
        <v>289</v>
      </c>
      <c r="AJ14" s="375"/>
      <c r="AK14" s="375"/>
      <c r="AL14" s="375"/>
      <c r="AM14" s="375"/>
      <c r="AN14" s="379"/>
    </row>
    <row r="15" spans="1:42" s="65" customFormat="1" ht="15.75" customHeight="1" thickBot="1" x14ac:dyDescent="0.4">
      <c r="A15" s="370" t="s">
        <v>75</v>
      </c>
      <c r="B15" s="371"/>
      <c r="C15" s="371"/>
      <c r="D15" s="371"/>
      <c r="E15" s="371"/>
      <c r="F15" s="371"/>
      <c r="G15" s="371"/>
      <c r="H15" s="371"/>
      <c r="I15" s="371"/>
      <c r="J15" s="371"/>
      <c r="K15" s="371"/>
      <c r="L15" s="371"/>
      <c r="M15" s="371"/>
      <c r="N15" s="371"/>
      <c r="O15" s="371"/>
      <c r="P15" s="371"/>
      <c r="Q15" s="371"/>
      <c r="R15" s="371"/>
      <c r="S15" s="372"/>
      <c r="T15" s="368">
        <f>'Учебен план'!J241</f>
        <v>10</v>
      </c>
      <c r="U15" s="368"/>
      <c r="V15" s="368"/>
      <c r="W15" s="368"/>
      <c r="X15" s="368"/>
      <c r="Y15" s="368"/>
      <c r="Z15" s="368"/>
      <c r="AA15" s="368"/>
      <c r="AB15" s="368"/>
      <c r="AC15" s="368"/>
      <c r="AD15" s="368"/>
      <c r="AE15" s="368"/>
      <c r="AF15" s="368"/>
      <c r="AG15" s="368"/>
      <c r="AH15" s="368"/>
      <c r="AI15" s="368"/>
      <c r="AJ15" s="368"/>
      <c r="AK15" s="368"/>
      <c r="AL15" s="368"/>
      <c r="AM15" s="368"/>
      <c r="AN15" s="369"/>
    </row>
    <row r="16" spans="1:42" ht="15.75" customHeight="1" thickBot="1" x14ac:dyDescent="0.4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</row>
    <row r="17" spans="1:40" s="65" customFormat="1" ht="15" thickBot="1" x14ac:dyDescent="0.4">
      <c r="A17" s="384" t="s">
        <v>73</v>
      </c>
      <c r="B17" s="385"/>
      <c r="C17" s="385"/>
      <c r="D17" s="385"/>
      <c r="E17" s="385"/>
      <c r="F17" s="385"/>
      <c r="G17" s="385"/>
      <c r="H17" s="385"/>
      <c r="I17" s="385"/>
      <c r="J17" s="385"/>
      <c r="K17" s="385"/>
      <c r="L17" s="385"/>
      <c r="M17" s="385"/>
      <c r="N17" s="385"/>
      <c r="O17" s="385"/>
      <c r="P17" s="385"/>
      <c r="Q17" s="385"/>
      <c r="R17" s="385"/>
      <c r="S17" s="385"/>
      <c r="T17" s="385"/>
      <c r="U17" s="385"/>
      <c r="V17" s="385"/>
      <c r="W17" s="385"/>
      <c r="X17" s="385"/>
      <c r="Y17" s="385"/>
      <c r="Z17" s="385"/>
      <c r="AA17" s="385"/>
      <c r="AB17" s="385"/>
      <c r="AC17" s="385"/>
      <c r="AD17" s="385"/>
      <c r="AE17" s="385"/>
      <c r="AF17" s="385"/>
      <c r="AG17" s="385"/>
      <c r="AH17" s="385"/>
      <c r="AI17" s="385"/>
      <c r="AJ17" s="385"/>
      <c r="AK17" s="385"/>
      <c r="AL17" s="385"/>
      <c r="AM17" s="385"/>
      <c r="AN17" s="386"/>
    </row>
    <row r="18" spans="1:40" s="65" customFormat="1" ht="15" thickBot="1" x14ac:dyDescent="0.4">
      <c r="A18" s="381" t="str">
        <f>'Титулна страница'!A29:R29</f>
        <v>Изтоковед - Южна, Източна и Югоизточна Азия</v>
      </c>
      <c r="B18" s="382"/>
      <c r="C18" s="382"/>
      <c r="D18" s="382"/>
      <c r="E18" s="382"/>
      <c r="F18" s="382"/>
      <c r="G18" s="382"/>
      <c r="H18" s="382"/>
      <c r="I18" s="382"/>
      <c r="J18" s="382"/>
      <c r="K18" s="382"/>
      <c r="L18" s="382"/>
      <c r="M18" s="382"/>
      <c r="N18" s="382"/>
      <c r="O18" s="382"/>
      <c r="P18" s="382"/>
      <c r="Q18" s="382"/>
      <c r="R18" s="382"/>
      <c r="S18" s="382"/>
      <c r="T18" s="382"/>
      <c r="U18" s="382"/>
      <c r="V18" s="382"/>
      <c r="W18" s="382"/>
      <c r="X18" s="382"/>
      <c r="Y18" s="382"/>
      <c r="Z18" s="382"/>
      <c r="AA18" s="382"/>
      <c r="AB18" s="382"/>
      <c r="AC18" s="382"/>
      <c r="AD18" s="382"/>
      <c r="AE18" s="382"/>
      <c r="AF18" s="382"/>
      <c r="AG18" s="382"/>
      <c r="AH18" s="382"/>
      <c r="AI18" s="382"/>
      <c r="AJ18" s="382"/>
      <c r="AK18" s="382"/>
      <c r="AL18" s="382"/>
      <c r="AM18" s="382"/>
      <c r="AN18" s="383"/>
    </row>
    <row r="19" spans="1:40" x14ac:dyDescent="0.3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</row>
    <row r="20" spans="1:40" x14ac:dyDescent="0.35">
      <c r="A20" s="361" t="s">
        <v>349</v>
      </c>
      <c r="B20" s="361"/>
      <c r="C20" s="361"/>
      <c r="D20" s="361"/>
      <c r="E20" s="361"/>
      <c r="F20" s="361"/>
      <c r="G20" s="361"/>
      <c r="H20" s="361"/>
      <c r="I20" s="361"/>
      <c r="J20" s="361"/>
      <c r="K20" s="361"/>
      <c r="L20" s="361"/>
      <c r="M20" s="361"/>
      <c r="N20" s="361"/>
      <c r="O20" s="361"/>
      <c r="P20" s="361"/>
      <c r="Q20" s="361"/>
      <c r="R20" s="361"/>
      <c r="S20" s="361"/>
      <c r="T20" s="361"/>
      <c r="U20" s="361"/>
      <c r="V20" s="361"/>
      <c r="W20" s="361"/>
      <c r="X20" s="361"/>
      <c r="Y20" s="361"/>
      <c r="Z20" s="361"/>
      <c r="AA20" s="361"/>
      <c r="AB20" s="361"/>
      <c r="AC20" s="380" t="s">
        <v>142</v>
      </c>
      <c r="AD20" s="380"/>
      <c r="AE20" s="380"/>
      <c r="AF20" s="380"/>
      <c r="AG20" s="380"/>
      <c r="AH20" s="380"/>
      <c r="AI20" s="380"/>
      <c r="AJ20" s="380"/>
      <c r="AK20" s="380"/>
      <c r="AL20" s="380"/>
      <c r="AM20" s="380"/>
      <c r="AN20" s="380"/>
    </row>
    <row r="21" spans="1:40" x14ac:dyDescent="0.35">
      <c r="AG21" s="63" t="s">
        <v>290</v>
      </c>
    </row>
  </sheetData>
  <sheetProtection formatCells="0" formatRows="0" insertRows="0" insertHyperlinks="0" deleteColumns="0" deleteRows="0" selectLockedCells="1" sort="0" autoFilter="0" pivotTables="0"/>
  <protectedRanges>
    <protectedRange sqref="A14:AN14" name="diplomirane"/>
    <protectedRange sqref="A15:AN15" name="hkreditiocenki"/>
  </protectedRanges>
  <mergeCells count="38">
    <mergeCell ref="A20:AB20"/>
    <mergeCell ref="A13:S13"/>
    <mergeCell ref="A14:S14"/>
    <mergeCell ref="T15:AN15"/>
    <mergeCell ref="A15:S15"/>
    <mergeCell ref="Y13:AB13"/>
    <mergeCell ref="Y14:AB14"/>
    <mergeCell ref="AI13:AN13"/>
    <mergeCell ref="AI14:AN14"/>
    <mergeCell ref="AC20:AN20"/>
    <mergeCell ref="A18:AN18"/>
    <mergeCell ref="A17:AN17"/>
    <mergeCell ref="T13:X13"/>
    <mergeCell ref="T14:X14"/>
    <mergeCell ref="AC13:AH13"/>
    <mergeCell ref="AC14:AH14"/>
    <mergeCell ref="AL6:AN6"/>
    <mergeCell ref="T6:V6"/>
    <mergeCell ref="W6:Y6"/>
    <mergeCell ref="Z6:AB6"/>
    <mergeCell ref="A5:AN5"/>
    <mergeCell ref="B6:D6"/>
    <mergeCell ref="A6:A7"/>
    <mergeCell ref="AI6:AK6"/>
    <mergeCell ref="Q6:S6"/>
    <mergeCell ref="E6:G6"/>
    <mergeCell ref="H6:J6"/>
    <mergeCell ref="K6:M6"/>
    <mergeCell ref="AF6:AH6"/>
    <mergeCell ref="N6:P6"/>
    <mergeCell ref="AC6:AE6"/>
    <mergeCell ref="A1:AN1"/>
    <mergeCell ref="A2:AN2"/>
    <mergeCell ref="A3:AN3"/>
    <mergeCell ref="A4:E4"/>
    <mergeCell ref="F4:T4"/>
    <mergeCell ref="V4:AE4"/>
    <mergeCell ref="AF4:AN4"/>
  </mergeCells>
  <pageMargins left="0" right="0" top="0.75" bottom="0.75" header="0.3" footer="0.3"/>
  <pageSetup paperSize="9" orientation="landscape" horizontalDpi="4294967294" verticalDpi="4294967294" r:id="rId1"/>
  <ignoredErrors>
    <ignoredError sqref="D9:Y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C37"/>
  <sheetViews>
    <sheetView workbookViewId="0">
      <selection activeCell="A4" sqref="A4:A30"/>
    </sheetView>
  </sheetViews>
  <sheetFormatPr defaultRowHeight="14.5" x14ac:dyDescent="0.35"/>
  <cols>
    <col min="1" max="1" width="52.81640625" customWidth="1"/>
    <col min="3" max="3" width="54.453125" customWidth="1"/>
  </cols>
  <sheetData>
    <row r="4" spans="1:3" x14ac:dyDescent="0.35">
      <c r="A4" t="s">
        <v>80</v>
      </c>
      <c r="C4" t="s">
        <v>81</v>
      </c>
    </row>
    <row r="5" spans="1:3" x14ac:dyDescent="0.35">
      <c r="A5" t="s">
        <v>82</v>
      </c>
      <c r="C5" t="s">
        <v>83</v>
      </c>
    </row>
    <row r="6" spans="1:3" x14ac:dyDescent="0.35">
      <c r="A6" t="s">
        <v>84</v>
      </c>
      <c r="C6" t="s">
        <v>85</v>
      </c>
    </row>
    <row r="7" spans="1:3" x14ac:dyDescent="0.35">
      <c r="A7" t="s">
        <v>86</v>
      </c>
    </row>
    <row r="8" spans="1:3" x14ac:dyDescent="0.35">
      <c r="A8" t="s">
        <v>87</v>
      </c>
      <c r="C8" t="s">
        <v>88</v>
      </c>
    </row>
    <row r="9" spans="1:3" x14ac:dyDescent="0.35">
      <c r="A9" t="s">
        <v>89</v>
      </c>
      <c r="C9" t="s">
        <v>90</v>
      </c>
    </row>
    <row r="10" spans="1:3" x14ac:dyDescent="0.35">
      <c r="A10" t="s">
        <v>91</v>
      </c>
      <c r="C10" t="s">
        <v>92</v>
      </c>
    </row>
    <row r="11" spans="1:3" x14ac:dyDescent="0.35">
      <c r="A11" t="s">
        <v>93</v>
      </c>
      <c r="C11" t="s">
        <v>94</v>
      </c>
    </row>
    <row r="12" spans="1:3" x14ac:dyDescent="0.35">
      <c r="A12" t="s">
        <v>95</v>
      </c>
      <c r="C12" t="s">
        <v>96</v>
      </c>
    </row>
    <row r="13" spans="1:3" x14ac:dyDescent="0.35">
      <c r="A13" t="s">
        <v>97</v>
      </c>
      <c r="C13" t="s">
        <v>98</v>
      </c>
    </row>
    <row r="14" spans="1:3" x14ac:dyDescent="0.35">
      <c r="A14" t="s">
        <v>99</v>
      </c>
      <c r="C14" t="s">
        <v>100</v>
      </c>
    </row>
    <row r="15" spans="1:3" x14ac:dyDescent="0.35">
      <c r="A15" t="s">
        <v>101</v>
      </c>
      <c r="C15" t="s">
        <v>102</v>
      </c>
    </row>
    <row r="16" spans="1:3" x14ac:dyDescent="0.35">
      <c r="A16" t="s">
        <v>103</v>
      </c>
      <c r="C16" t="s">
        <v>104</v>
      </c>
    </row>
    <row r="17" spans="1:3" x14ac:dyDescent="0.35">
      <c r="A17" t="s">
        <v>105</v>
      </c>
      <c r="C17" t="s">
        <v>106</v>
      </c>
    </row>
    <row r="18" spans="1:3" x14ac:dyDescent="0.35">
      <c r="A18" t="s">
        <v>107</v>
      </c>
      <c r="C18" t="s">
        <v>108</v>
      </c>
    </row>
    <row r="19" spans="1:3" x14ac:dyDescent="0.35">
      <c r="A19" t="s">
        <v>109</v>
      </c>
      <c r="C19" t="s">
        <v>110</v>
      </c>
    </row>
    <row r="20" spans="1:3" x14ac:dyDescent="0.35">
      <c r="A20" t="s">
        <v>111</v>
      </c>
    </row>
    <row r="21" spans="1:3" x14ac:dyDescent="0.35">
      <c r="A21" t="s">
        <v>112</v>
      </c>
    </row>
    <row r="22" spans="1:3" x14ac:dyDescent="0.35">
      <c r="A22" t="s">
        <v>113</v>
      </c>
      <c r="C22" t="s">
        <v>114</v>
      </c>
    </row>
    <row r="23" spans="1:3" x14ac:dyDescent="0.35">
      <c r="A23" t="s">
        <v>115</v>
      </c>
      <c r="C23" t="s">
        <v>116</v>
      </c>
    </row>
    <row r="24" spans="1:3" x14ac:dyDescent="0.35">
      <c r="A24" t="s">
        <v>117</v>
      </c>
      <c r="C24" t="s">
        <v>118</v>
      </c>
    </row>
    <row r="25" spans="1:3" x14ac:dyDescent="0.35">
      <c r="A25" t="s">
        <v>119</v>
      </c>
      <c r="C25" t="s">
        <v>120</v>
      </c>
    </row>
    <row r="26" spans="1:3" x14ac:dyDescent="0.35">
      <c r="A26" t="s">
        <v>121</v>
      </c>
      <c r="C26" t="s">
        <v>122</v>
      </c>
    </row>
    <row r="27" spans="1:3" x14ac:dyDescent="0.35">
      <c r="A27" t="s">
        <v>123</v>
      </c>
      <c r="C27" t="s">
        <v>124</v>
      </c>
    </row>
    <row r="28" spans="1:3" x14ac:dyDescent="0.35">
      <c r="A28" t="s">
        <v>125</v>
      </c>
      <c r="C28" t="s">
        <v>126</v>
      </c>
    </row>
    <row r="29" spans="1:3" x14ac:dyDescent="0.35">
      <c r="A29" t="s">
        <v>127</v>
      </c>
      <c r="C29" t="s">
        <v>128</v>
      </c>
    </row>
    <row r="30" spans="1:3" x14ac:dyDescent="0.35">
      <c r="A30" t="s">
        <v>129</v>
      </c>
      <c r="C30" t="s">
        <v>130</v>
      </c>
    </row>
    <row r="31" spans="1:3" x14ac:dyDescent="0.35">
      <c r="C31" t="s">
        <v>131</v>
      </c>
    </row>
    <row r="32" spans="1:3" x14ac:dyDescent="0.35">
      <c r="C32" t="s">
        <v>132</v>
      </c>
    </row>
    <row r="33" spans="1:3" x14ac:dyDescent="0.35">
      <c r="C33" t="s">
        <v>133</v>
      </c>
    </row>
    <row r="34" spans="1:3" x14ac:dyDescent="0.35">
      <c r="A34" t="s">
        <v>4</v>
      </c>
      <c r="C34" t="s">
        <v>134</v>
      </c>
    </row>
    <row r="35" spans="1:3" x14ac:dyDescent="0.35">
      <c r="A35" t="s">
        <v>138</v>
      </c>
      <c r="C35" t="s">
        <v>135</v>
      </c>
    </row>
    <row r="36" spans="1:3" x14ac:dyDescent="0.35">
      <c r="C36" t="s">
        <v>136</v>
      </c>
    </row>
    <row r="37" spans="1:3" x14ac:dyDescent="0.35">
      <c r="C37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Справка - извлечение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work</cp:lastModifiedBy>
  <cp:lastPrinted>2021-07-02T11:39:40Z</cp:lastPrinted>
  <dcterms:created xsi:type="dcterms:W3CDTF">2015-10-10T06:25:10Z</dcterms:created>
  <dcterms:modified xsi:type="dcterms:W3CDTF">2022-01-21T12:03:12Z</dcterms:modified>
</cp:coreProperties>
</file>