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123456789\"/>
    </mc:Choice>
  </mc:AlternateContent>
  <xr:revisionPtr revIDLastSave="0" documentId="13_ncr:1_{4EC2FD56-788E-4FB6-9A4A-56D55E6F9B17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 l="1"/>
  <c r="AM11" i="3"/>
  <c r="A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5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5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U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</text>
    </comment>
  </commentList>
</comments>
</file>

<file path=xl/sharedStrings.xml><?xml version="1.0" encoding="utf-8"?>
<sst xmlns="http://schemas.openxmlformats.org/spreadsheetml/2006/main" count="1282" uniqueCount="379">
  <si>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</si>
  <si>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</si>
  <si>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</si>
  <si>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</si>
  <si>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</si>
  <si>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</si>
  <si>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</si>
  <si>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</si>
  <si>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</si>
  <si>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</si>
  <si>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</si>
  <si>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</si>
  <si>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</si>
  <si>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</si>
  <si>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</si>
  <si>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</si>
  <si>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</si>
  <si>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</si>
  <si>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</si>
  <si>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</si>
  <si>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</si>
  <si>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</si>
  <si>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</si>
  <si>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</si>
  <si>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</si>
  <si>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</si>
  <si>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</si>
  <si>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</si>
  <si>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</si>
  <si>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</si>
  <si>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</si>
  <si>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</si>
  <si>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</si>
  <si>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</si>
  <si>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</si>
  <si>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</si>
  <si>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</si>
  <si>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</si>
  <si>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</si>
  <si>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</si>
  <si>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</si>
  <si>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</si>
  <si>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</si>
  <si>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</si>
  <si>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</si>
  <si>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</si>
  <si>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</si>
  <si>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</si>
  <si>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</si>
  <si>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</si>
  <si>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</si>
  <si>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</si>
  <si>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</si>
  <si>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</si>
  <si>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</si>
  <si>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</si>
  <si>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</si>
  <si>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</si>
  <si>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</si>
  <si>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</si>
  <si>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</si>
  <si>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</si>
  <si>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</si>
  <si>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</si>
  <si>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</si>
  <si>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</si>
  <si>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</si>
  <si>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</si>
  <si>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</si>
  <si>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</si>
  <si>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</si>
  <si>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</si>
  <si>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</si>
  <si>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</si>
  <si>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</si>
  <si>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</si>
  <si>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</si>
  <si>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</si>
  <si>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</si>
  <si>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</si>
  <si>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</si>
  <si>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</si>
  <si>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</si>
  <si>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</si>
  <si>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</si>
  <si>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</si>
  <si>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</si>
  <si>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</si>
  <si>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</si>
  <si>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</si>
  <si>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</si>
  <si>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</si>
  <si>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</si>
  <si>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</si>
  <si>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</si>
  <si>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</si>
  <si>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</si>
  <si>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</si>
  <si>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</si>
  <si>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</si>
  <si>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</si>
  <si>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</si>
  <si>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</si>
  <si>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</si>
  <si>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</si>
  <si>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</si>
  <si>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</si>
  <si>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</si>
  <si>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</si>
  <si>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</si>
  <si>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</si>
  <si>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</si>
  <si>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</si>
  <si>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</si>
  <si>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</si>
  <si>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</si>
  <si>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</si>
  <si>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</si>
  <si>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</si>
  <si>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</si>
  <si>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</si>
  <si>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</si>
  <si>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</si>
  <si>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</si>
  <si>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</si>
  <si>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</si>
  <si>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</si>
  <si>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</si>
  <si>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</si>
  <si>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</si>
  <si>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</si>
  <si>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</si>
  <si>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</si>
  <si>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</si>
  <si>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</si>
  <si>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</si>
  <si>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</si>
  <si>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</si>
  <si>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</si>
  <si>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</si>
  <si>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</si>
  <si>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</si>
  <si>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</si>
  <si>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</si>
  <si>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</si>
  <si>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</si>
  <si>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</si>
  <si>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</si>
  <si>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</si>
  <si>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</si>
  <si>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</si>
  <si>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</si>
  <si>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</si>
  <si>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</si>
  <si>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</si>
  <si>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</si>
  <si>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</si>
  <si>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</si>
  <si>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</si>
  <si>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</si>
  <si>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</si>
  <si>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</si>
  <si>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</si>
  <si>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</si>
  <si>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</si>
  <si>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</si>
  <si>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</si>
  <si>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</si>
  <si>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</si>
  <si>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</si>
  <si>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</si>
  <si>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</si>
  <si>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</si>
  <si>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</si>
  <si>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</si>
  <si>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</si>
  <si>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</si>
  <si>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</si>
  <si>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</si>
  <si>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</si>
  <si>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</si>
  <si>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</si>
  <si>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</si>
  <si>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</si>
  <si>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</si>
  <si>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</si>
  <si>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</si>
  <si>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</si>
  <si>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</si>
  <si>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</si>
  <si>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</si>
  <si>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</si>
  <si>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</si>
  <si>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</si>
  <si>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</si>
  <si>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</si>
  <si>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</si>
  <si>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</si>
  <si>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</si>
  <si>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</si>
  <si>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</si>
  <si>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</si>
  <si>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</si>
  <si>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</si>
  <si>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</si>
  <si>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</si>
  <si>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</si>
  <si>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</si>
  <si>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</si>
  <si>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Академично писане</t>
  </si>
  <si>
    <t>1+0</t>
  </si>
  <si>
    <t>Китайски фолклор</t>
  </si>
  <si>
    <t>Езиковите стратегии на просветлението в Чан будизма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</si>
  <si>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</si>
  <si>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</si>
  <si>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</si>
  <si>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</si>
  <si>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</si>
  <si>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</si>
  <si>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</si>
  <si>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</si>
  <si>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</si>
  <si>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</si>
  <si>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4+0</t>
  </si>
  <si>
    <t>Психология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</si>
  <si>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</si>
  <si>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</si>
  <si>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</si>
  <si>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</si>
  <si>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</si>
  <si>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</si>
  <si>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</si>
  <si>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</si>
  <si>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2,3,4,5</t>
  </si>
  <si>
    <t>4,6,8</t>
  </si>
  <si>
    <t>Съвременен Китай</t>
  </si>
  <si>
    <t>4,6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</si>
  <si>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</si>
  <si>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</si>
  <si>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</si>
  <si>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</si>
  <si>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</si>
  <si>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</si>
  <si>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</si>
  <si>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</si>
  <si>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</si>
  <si>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</si>
  <si>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</si>
  <si>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</si>
  <si>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</si>
  <si>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</si>
  <si>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4+2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</si>
  <si>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</si>
  <si>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</si>
  <si>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</si>
  <si>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</si>
  <si>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</si>
  <si>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</si>
  <si>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</si>
  <si>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</si>
  <si>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</si>
  <si>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</si>
  <si>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</si>
  <si>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</si>
  <si>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</si>
  <si>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</si>
  <si>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</si>
  <si>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</si>
  <si>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</si>
  <si>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</si>
  <si>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</si>
  <si>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</si>
  <si>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</si>
  <si>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</si>
  <si>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</si>
  <si>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4,5,6,7</t>
  </si>
  <si>
    <t>5,7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</si>
  <si>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</si>
  <si>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</si>
  <si>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</si>
  <si>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</si>
  <si>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</si>
  <si>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5,6,7,8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</si>
  <si>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</si>
  <si>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</si>
  <si>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</si>
  <si>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</si>
  <si>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</si>
  <si>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</si>
  <si>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</si>
  <si>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</si>
  <si>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</si>
  <si>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</si>
  <si>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</si>
  <si>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</si>
  <si>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</si>
  <si>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</si>
  <si>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</si>
  <si>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</si>
  <si>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2,3,4,5,
6,7</t>
  </si>
  <si>
    <t>Китайска култура – традиция и съвременност</t>
  </si>
  <si>
    <t>Проф. д-р Мадлен Данова</t>
  </si>
  <si>
    <t>Забележки: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</si>
  <si>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</si>
  <si>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</si>
  <si>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Бакалавърската степен на специалност Китаистика се завършва с полагане на държавен изпит.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</si>
  <si>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</si>
  <si>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</si>
  <si>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</si>
  <si>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</si>
  <si>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</si>
  <si>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</si>
  <si>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</si>
  <si>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</si>
  <si>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</si>
  <si>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</si>
  <si>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</si>
  <si>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</si>
  <si>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</si>
  <si>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>6,8</t>
  </si>
  <si>
    <t xml:space="preserve">за випуска, започнал през зимен семестър на 2021/2022   уч. година 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</si>
  <si>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</si>
  <si>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</si>
  <si>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</si>
  <si>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</si>
  <si>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</si>
  <si>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</si>
  <si>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</si>
  <si>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</si>
  <si>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</si>
  <si>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</si>
  <si>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</si>
  <si>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</si>
  <si>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</si>
  <si>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</si>
  <si>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</si>
  <si>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</si>
  <si>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</si>
  <si>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</si>
  <si>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</si>
  <si>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</si>
  <si>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</si>
  <si>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</si>
  <si>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</si>
  <si>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</si>
  <si>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</si>
  <si>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</si>
  <si>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</si>
  <si>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</si>
  <si>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</si>
  <si>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</si>
  <si>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</si>
  <si>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 xml:space="preserve">Етимологични изследвания на китайския език </t>
  </si>
  <si>
    <t xml:space="preserve">Методика на преподаване на китайската писменост </t>
  </si>
  <si>
    <t xml:space="preserve">Методика на преподаване на китайската граматика </t>
  </si>
  <si>
    <t xml:space="preserve">Академично писане </t>
  </si>
  <si>
    <t>Среднокитайски език „байхуа“ (X – XV в.)</t>
  </si>
  <si>
    <t>Адаптирани текстове и стандартизирани тестове – китайски език, I част</t>
  </si>
  <si>
    <t>Китай, Корея и Япония: Кратко въведение в културите на Далечния Изток</t>
  </si>
  <si>
    <t>Адаптирани текстове и стандартизирани тестове – китайски език, II част</t>
  </si>
  <si>
    <t>35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</si>
  <si>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</si>
  <si>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Хоспитиране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</si>
  <si>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</si>
  <si>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r>
  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</t>
    </r>
    <r>
      <rPr>
        <sz val="11"/>
        <color theme="1"/>
        <rFont val="Arial"/>
        <family val="2"/>
        <charset val="204"/>
      </rPr>
      <t>нулево ниво.</t>
    </r>
    <r>
      <rPr>
        <sz val="11"/>
        <rFont val="Arial"/>
        <family val="2"/>
        <charset val="204"/>
      </rPr>
      <t xml:space="preserve">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  </r>
  </si>
  <si>
    <t xml:space="preserve">Методика на обучението по чужд език </t>
  </si>
  <si>
    <r>
      <t xml:space="preserve">Практически китайски език, І част </t>
    </r>
    <r>
      <rPr>
        <b/>
        <sz val="9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</si>
  <si>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27 кредита (1. семестър – мин. 2 кредита, 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</si>
  <si>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0 кредита</t>
    </r>
  </si>
  <si>
    <t>2, 3, 4, 5, 6,7, 8</t>
  </si>
  <si>
    <t>Учебният план е приет с решение на ФС № 9/11.05.2021 г.</t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</si>
  <si>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</si>
  <si>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</si>
  <si>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5.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•Информационни и комуникационни технологии в обучението и работа в дигитална среда  •Компетентностен подход и иновации в образованието
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</si>
  <si>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</si>
  <si>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„Китайска нумерология“ и „Книга на промените“ (*1)</t>
  </si>
  <si>
    <t>Езикови особености на гадателните надписи от династия Шан (XIV–XI в. пр.н.е.) (*1)</t>
  </si>
  <si>
    <t>2-7</t>
  </si>
  <si>
    <t>Езиковите стратегии на просветлението в Чан будизма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</si>
</sst>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л_в_._-;\-* #,##0.00\ _л_в_._-;_-* &quot;-&quot;??\ _л_в_._-;_-@_-"/>
  </numFmts>
  <fonts count="3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</cellStyleXfs>
  <cellXfs count="413">
    <xf numFmtId="0" fontId="0" fillId="0" borderId="0" xfId="0"/>
    <xf numFmtId="0" fontId="21" fillId="0" borderId="0" xfId="0" applyFont="1"/>
    <xf numFmtId="0" fontId="5" fillId="0" borderId="0" xfId="0" applyFont="1" applyBorder="1" applyAlignment="1" applyProtection="1">
      <alignment horizontal="left" vertical="center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23" fillId="0" borderId="0" xfId="0" applyFont="1" applyFill="1" applyProtection="1">
      <protection locked="0"/>
    </xf>
    <xf numFmtId="0" fontId="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Border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Protection="1">
      <protection locked="0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49" fontId="2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textRotation="90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textRotation="90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3" xfId="0" applyFont="1" applyFill="1" applyBorder="1" applyAlignment="1" applyProtection="1">
      <alignment horizontal="center" vertical="center" textRotation="90" wrapText="1"/>
      <protection hidden="1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center"/>
    </xf>
    <xf numFmtId="49" fontId="23" fillId="0" borderId="0" xfId="0" applyNumberFormat="1" applyFont="1" applyFill="1" applyProtection="1">
      <protection locked="0"/>
    </xf>
    <xf numFmtId="0" fontId="23" fillId="0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3" applyFont="1" applyFill="1" applyAlignment="1"/>
    <xf numFmtId="0" fontId="29" fillId="0" borderId="0" xfId="0" applyFont="1" applyFill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2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9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23" fillId="0" borderId="19" xfId="0" applyFont="1" applyFill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>
      <alignment vertical="center" wrapText="1"/>
    </xf>
    <xf numFmtId="49" fontId="2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justify" vertical="center" wrapText="1"/>
    </xf>
    <xf numFmtId="0" fontId="23" fillId="0" borderId="16" xfId="0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justify" vertical="center" wrapText="1"/>
    </xf>
    <xf numFmtId="0" fontId="23" fillId="0" borderId="20" xfId="0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center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1" fontId="1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1" fontId="1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1" fontId="1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Protection="1"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left" vertical="center"/>
      <protection locked="0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49" fontId="23" fillId="0" borderId="13" xfId="0" applyNumberFormat="1" applyFont="1" applyFill="1" applyBorder="1" applyAlignment="1" applyProtection="1">
      <alignment horizontal="right" vertical="top" wrapText="1"/>
      <protection locked="0"/>
    </xf>
    <xf numFmtId="49" fontId="2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vertical="center" wrapText="1"/>
      <protection locked="0"/>
    </xf>
    <xf numFmtId="49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Border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22" xfId="0" applyNumberFormat="1" applyFont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Alignment="1" applyProtection="1">
      <alignment horizontal="left"/>
      <protection locked="0"/>
    </xf>
    <xf numFmtId="49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4" fillId="0" borderId="13" xfId="0" applyNumberFormat="1" applyFont="1" applyFill="1" applyBorder="1" applyAlignment="1" applyProtection="1">
      <alignment horizontal="right"/>
      <protection hidden="1"/>
    </xf>
    <xf numFmtId="0" fontId="24" fillId="0" borderId="13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49" fontId="24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0" applyNumberFormat="1" applyFont="1" applyFill="1" applyBorder="1" applyAlignment="1" applyProtection="1">
      <alignment horizontal="left" vertical="top" wrapText="1"/>
      <protection locked="0"/>
    </xf>
    <xf numFmtId="49" fontId="23" fillId="0" borderId="41" xfId="0" applyNumberFormat="1" applyFont="1" applyFill="1" applyBorder="1" applyAlignment="1" applyProtection="1">
      <alignment horizontal="left" vertical="top" wrapText="1"/>
      <protection locked="0"/>
    </xf>
    <xf numFmtId="49" fontId="23" fillId="0" borderId="50" xfId="0" applyNumberFormat="1" applyFont="1" applyFill="1" applyBorder="1" applyAlignment="1" applyProtection="1">
      <alignment horizontal="left" vertical="top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hidden="1"/>
    </xf>
    <xf numFmtId="0" fontId="23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49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50" xfId="0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0" borderId="54" xfId="0" applyNumberFormat="1" applyFont="1" applyFill="1" applyBorder="1" applyAlignment="1" applyProtection="1">
      <alignment horizontal="center" vertical="top" wrapText="1"/>
      <protection locked="0"/>
    </xf>
    <xf numFmtId="0" fontId="22" fillId="0" borderId="46" xfId="0" applyNumberFormat="1" applyFont="1" applyFill="1" applyBorder="1" applyAlignment="1" applyProtection="1">
      <alignment horizontal="center" wrapText="1"/>
      <protection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25" fillId="0" borderId="47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 wrapText="1"/>
      <protection hidden="1"/>
    </xf>
    <xf numFmtId="0" fontId="23" fillId="0" borderId="4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1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protection hidden="1"/>
    </xf>
    <xf numFmtId="0" fontId="23" fillId="0" borderId="16" xfId="0" applyFont="1" applyFill="1" applyBorder="1" applyAlignment="1" applyProtection="1">
      <alignment horizontal="center" vertical="center" textRotation="90" wrapText="1"/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9" xfId="0" applyFont="1" applyFill="1" applyBorder="1" applyAlignment="1" applyProtection="1">
      <alignment horizontal="center" vertical="center" textRotation="90" wrapText="1"/>
      <protection hidden="1"/>
    </xf>
    <xf numFmtId="49" fontId="2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40" xfId="0" applyNumberFormat="1" applyFont="1" applyFill="1" applyBorder="1" applyAlignment="1" applyProtection="1">
      <alignment horizontal="center" vertical="center"/>
      <protection locked="0"/>
    </xf>
    <xf numFmtId="49" fontId="24" fillId="0" borderId="44" xfId="0" applyNumberFormat="1" applyFont="1" applyFill="1" applyBorder="1" applyAlignment="1" applyProtection="1">
      <alignment horizontal="center" vertical="center"/>
      <protection locked="0"/>
    </xf>
    <xf numFmtId="49" fontId="24" fillId="0" borderId="45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40" xfId="0" applyNumberFormat="1" applyFont="1" applyFill="1" applyBorder="1" applyAlignment="1" applyProtection="1">
      <alignment horizontal="left" vertical="center" wrapText="1"/>
    </xf>
    <xf numFmtId="49" fontId="24" fillId="0" borderId="44" xfId="0" applyNumberFormat="1" applyFont="1" applyFill="1" applyBorder="1" applyAlignment="1" applyProtection="1">
      <alignment horizontal="left" vertical="center" wrapText="1"/>
    </xf>
    <xf numFmtId="49" fontId="24" fillId="0" borderId="45" xfId="0" applyNumberFormat="1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24" fillId="0" borderId="45" xfId="0" applyFont="1" applyFill="1" applyBorder="1" applyAlignment="1" applyProtection="1">
      <alignment horizontal="center" vertical="center"/>
      <protection locked="0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43" xfId="0" applyFont="1" applyFill="1" applyBorder="1" applyAlignment="1" applyProtection="1">
      <alignment horizontal="left" vertical="center" wrapText="1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53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28" xfId="0" applyFont="1" applyFill="1" applyBorder="1" applyAlignment="1" applyProtection="1">
      <alignment horizontal="center" vertical="center" wrapText="1"/>
      <protection locked="0"/>
    </xf>
    <xf numFmtId="0" fontId="24" fillId="0" borderId="29" xfId="0" applyFont="1" applyFill="1" applyBorder="1" applyAlignment="1" applyProtection="1">
      <alignment horizontal="center" vertical="center" wrapText="1"/>
      <protection locked="0"/>
    </xf>
    <xf numFmtId="0" fontId="24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4" borderId="13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quotePrefix="1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4" xfId="0" applyFont="1" applyBorder="1" applyAlignment="1" applyProtection="1">
      <alignment horizontal="justify" vertical="center" wrapText="1"/>
      <protection locked="0"/>
    </xf>
    <xf numFmtId="0" fontId="1" fillId="0" borderId="45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A38" sqref="A38:R38"/>
    </sheetView>
  </sheetViews>
  <sheetFormatPr defaultColWidth="9.1796875" defaultRowHeight="14" x14ac:dyDescent="0.3"/>
  <cols>
    <col min="1" max="2" width="9.1796875" style="36" customWidth="1"/>
    <col min="3" max="16" width="6.54296875" style="36" customWidth="1"/>
    <col min="17" max="17" width="9.1796875" style="36"/>
    <col min="18" max="18" width="9.1796875" style="36" customWidth="1"/>
    <col min="19" max="16384" width="9.1796875" style="1"/>
  </cols>
  <sheetData>
    <row r="1" spans="1:18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20" x14ac:dyDescent="0.4">
      <c r="A2" s="53"/>
      <c r="B2" s="23"/>
      <c r="C2" s="242" t="s">
        <v>0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"/>
      <c r="R2" s="54"/>
    </row>
    <row r="3" spans="1:18" x14ac:dyDescent="0.3">
      <c r="A3" s="5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5"/>
    </row>
    <row r="4" spans="1:18" ht="39" customHeight="1" x14ac:dyDescent="0.4">
      <c r="A4" s="53"/>
      <c r="B4" s="23"/>
      <c r="C4" s="243" t="s">
        <v>119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5"/>
      <c r="R4" s="56"/>
    </row>
    <row r="5" spans="1:18" x14ac:dyDescent="0.3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58"/>
    </row>
    <row r="6" spans="1:18" x14ac:dyDescent="0.3">
      <c r="A6" s="5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55"/>
    </row>
    <row r="7" spans="1:18" ht="32.5" x14ac:dyDescent="0.65">
      <c r="A7" s="239" t="s">
        <v>1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1"/>
    </row>
    <row r="8" spans="1:18" ht="15.5" x14ac:dyDescent="0.35">
      <c r="A8" s="5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60"/>
    </row>
    <row r="9" spans="1:18" ht="15.75" customHeight="1" x14ac:dyDescent="0.35">
      <c r="A9" s="61"/>
      <c r="B9" s="28"/>
      <c r="C9" s="28"/>
      <c r="D9" s="28"/>
      <c r="E9" s="28"/>
      <c r="F9" s="28"/>
      <c r="G9" s="28"/>
      <c r="H9" s="28"/>
      <c r="I9" s="28"/>
      <c r="J9" s="28"/>
      <c r="K9" s="257" t="s">
        <v>138</v>
      </c>
      <c r="L9" s="257"/>
      <c r="M9" s="257"/>
      <c r="N9" s="257"/>
      <c r="O9" s="257"/>
      <c r="P9" s="257"/>
      <c r="Q9" s="257"/>
      <c r="R9" s="258"/>
    </row>
    <row r="10" spans="1:18" ht="15.5" x14ac:dyDescent="0.35">
      <c r="A10" s="6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62"/>
    </row>
    <row r="11" spans="1:18" ht="15.5" x14ac:dyDescent="0.35">
      <c r="A11" s="246" t="s">
        <v>8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8"/>
      <c r="M11" s="244" t="s">
        <v>139</v>
      </c>
      <c r="N11" s="244"/>
      <c r="O11" s="244"/>
      <c r="P11" s="244"/>
      <c r="Q11" s="244"/>
      <c r="R11" s="245"/>
    </row>
    <row r="12" spans="1:18" ht="15.5" x14ac:dyDescent="0.35">
      <c r="A12" s="6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64"/>
      <c r="N12" s="264"/>
      <c r="O12" s="264"/>
      <c r="P12" s="264"/>
      <c r="Q12" s="264"/>
      <c r="R12" s="265"/>
    </row>
    <row r="13" spans="1:18" ht="15.5" x14ac:dyDescent="0.35">
      <c r="A13" s="64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65"/>
    </row>
    <row r="14" spans="1:18" ht="15.5" x14ac:dyDescent="0.35">
      <c r="A14" s="64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65"/>
    </row>
    <row r="15" spans="1:18" ht="20.25" customHeight="1" x14ac:dyDescent="0.3">
      <c r="A15" s="261" t="s">
        <v>2</v>
      </c>
      <c r="B15" s="262"/>
      <c r="C15" s="262"/>
      <c r="D15" s="262"/>
      <c r="E15" s="262"/>
      <c r="F15" s="259" t="s">
        <v>85</v>
      </c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0"/>
    </row>
    <row r="16" spans="1:18" ht="16.5" x14ac:dyDescent="0.3">
      <c r="A16" s="266" t="s">
        <v>4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8"/>
    </row>
    <row r="17" spans="1:18" ht="15.5" x14ac:dyDescent="0.35">
      <c r="A17" s="64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65"/>
    </row>
    <row r="18" spans="1:18" ht="20.25" customHeight="1" x14ac:dyDescent="0.35">
      <c r="A18" s="261" t="s">
        <v>3</v>
      </c>
      <c r="B18" s="262"/>
      <c r="C18" s="262"/>
      <c r="D18" s="263"/>
      <c r="E18" s="31" t="s">
        <v>144</v>
      </c>
      <c r="F18" s="31" t="s">
        <v>145</v>
      </c>
      <c r="G18" s="31" t="s">
        <v>144</v>
      </c>
      <c r="H18" s="31">
        <v>1</v>
      </c>
      <c r="I18" s="31">
        <v>4</v>
      </c>
      <c r="J18" s="31">
        <v>0</v>
      </c>
      <c r="K18" s="31">
        <v>1</v>
      </c>
      <c r="L18" s="31">
        <v>2</v>
      </c>
      <c r="M18" s="31">
        <v>1</v>
      </c>
      <c r="N18" s="32"/>
      <c r="O18" s="32"/>
      <c r="P18" s="32"/>
      <c r="Q18" s="32"/>
      <c r="R18" s="66"/>
    </row>
    <row r="19" spans="1:18" ht="15.75" customHeight="1" x14ac:dyDescent="0.3">
      <c r="A19" s="271" t="s">
        <v>143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3"/>
    </row>
    <row r="20" spans="1:18" ht="15.75" customHeight="1" x14ac:dyDescent="0.3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6"/>
    </row>
    <row r="21" spans="1:18" ht="16.5" customHeight="1" x14ac:dyDescent="0.3">
      <c r="A21" s="254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6"/>
    </row>
    <row r="22" spans="1:18" ht="15.5" x14ac:dyDescent="0.35">
      <c r="A22" s="64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65"/>
    </row>
    <row r="23" spans="1:18" ht="15" customHeight="1" x14ac:dyDescent="0.3">
      <c r="A23" s="261" t="s">
        <v>5</v>
      </c>
      <c r="B23" s="262"/>
      <c r="C23" s="262"/>
      <c r="D23" s="259" t="s">
        <v>80</v>
      </c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0"/>
    </row>
    <row r="24" spans="1:18" ht="15.5" x14ac:dyDescent="0.35">
      <c r="A24" s="64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65"/>
    </row>
    <row r="25" spans="1:18" ht="15" customHeight="1" x14ac:dyDescent="0.3">
      <c r="A25" s="282" t="s">
        <v>6</v>
      </c>
      <c r="B25" s="283"/>
      <c r="C25" s="283"/>
      <c r="D25" s="283"/>
      <c r="E25" s="283"/>
      <c r="F25" s="283"/>
      <c r="G25" s="283"/>
      <c r="H25" s="283"/>
      <c r="I25" s="284" t="s">
        <v>101</v>
      </c>
      <c r="J25" s="284"/>
      <c r="K25" s="284"/>
      <c r="L25" s="284"/>
      <c r="M25" s="284"/>
      <c r="N25" s="284"/>
      <c r="O25" s="284"/>
      <c r="P25" s="284"/>
      <c r="Q25" s="284"/>
      <c r="R25" s="285"/>
    </row>
    <row r="26" spans="1:18" ht="15.5" x14ac:dyDescent="0.35">
      <c r="A26" s="64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65"/>
    </row>
    <row r="27" spans="1:18" ht="15.5" x14ac:dyDescent="0.35">
      <c r="A27" s="64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65"/>
    </row>
    <row r="28" spans="1:18" ht="15.5" x14ac:dyDescent="0.3">
      <c r="A28" s="251" t="s">
        <v>7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3"/>
    </row>
    <row r="29" spans="1:18" ht="38.25" customHeight="1" thickBot="1" x14ac:dyDescent="0.35">
      <c r="A29" s="248" t="s">
        <v>279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</row>
    <row r="30" spans="1:18" ht="38.25" customHeight="1" x14ac:dyDescent="0.3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ht="15.5" x14ac:dyDescent="0.3">
      <c r="A31" s="279" t="s">
        <v>9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</row>
    <row r="32" spans="1:18" x14ac:dyDescent="0.3">
      <c r="A32" s="35"/>
    </row>
    <row r="33" spans="1:18" ht="33.75" customHeight="1" x14ac:dyDescent="0.3">
      <c r="A33" s="280" t="s">
        <v>3</v>
      </c>
      <c r="B33" s="280"/>
      <c r="C33" s="281" t="str">
        <f>IF(A19=0," ",A19)</f>
        <v>Китаистика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</row>
    <row r="34" spans="1:18" x14ac:dyDescent="0.3">
      <c r="A34" s="277" t="s">
        <v>10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</row>
    <row r="35" spans="1:18" ht="93" customHeight="1" x14ac:dyDescent="0.3">
      <c r="A35" s="269" t="s">
        <v>363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</row>
    <row r="36" spans="1:18" x14ac:dyDescent="0.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30" customHeight="1" x14ac:dyDescent="0.3">
      <c r="A37" s="278" t="s">
        <v>11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</row>
    <row r="38" spans="1:18" ht="133.5" customHeight="1" x14ac:dyDescent="0.3">
      <c r="A38" s="269" t="s">
        <v>364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</row>
    <row r="39" spans="1:18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x14ac:dyDescent="0.3">
      <c r="A40" s="270" t="s">
        <v>12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</row>
    <row r="41" spans="1:18" ht="104.25" customHeight="1" x14ac:dyDescent="0.3">
      <c r="A41" s="269" t="s">
        <v>278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</row>
    <row r="42" spans="1:18" ht="14.2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x14ac:dyDescent="0.3">
      <c r="A43" s="270" t="s">
        <v>13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</row>
    <row r="44" spans="1:18" ht="149.25" customHeight="1" x14ac:dyDescent="0.3">
      <c r="A44" s="269" t="s">
        <v>305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</row>
    <row r="45" spans="1:18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</row>
    <row r="46" spans="1:18" x14ac:dyDescent="0.3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18" x14ac:dyDescent="0.3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</row>
    <row r="49" spans="1:18" x14ac:dyDescent="0.3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</row>
    <row r="50" spans="1:18" x14ac:dyDescent="0.3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  <row r="51" spans="1:18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</row>
    <row r="52" spans="1:18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18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1:18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8" x14ac:dyDescent="0.3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18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1:18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</row>
    <row r="59" spans="1:18" x14ac:dyDescent="0.3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</row>
    <row r="60" spans="1:18" x14ac:dyDescent="0.3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18" x14ac:dyDescent="0.3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18" x14ac:dyDescent="0.3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</row>
    <row r="63" spans="1:18" x14ac:dyDescent="0.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</row>
    <row r="64" spans="1:18" x14ac:dyDescent="0.3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x14ac:dyDescent="0.3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x14ac:dyDescent="0.3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</row>
    <row r="67" spans="1:18" x14ac:dyDescent="0.3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</row>
    <row r="68" spans="1:18" x14ac:dyDescent="0.3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</row>
    <row r="69" spans="1:18" x14ac:dyDescent="0.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</row>
    <row r="70" spans="1:18" x14ac:dyDescent="0.3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1:18" x14ac:dyDescent="0.3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</row>
    <row r="72" spans="1:18" x14ac:dyDescent="0.3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</row>
    <row r="73" spans="1:18" x14ac:dyDescent="0.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</row>
    <row r="74" spans="1:18" x14ac:dyDescent="0.3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</row>
    <row r="75" spans="1:18" x14ac:dyDescent="0.3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</row>
    <row r="76" spans="1:18" x14ac:dyDescent="0.3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18" x14ac:dyDescent="0.3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1:18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18" x14ac:dyDescent="0.3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</row>
    <row r="80" spans="1:18" x14ac:dyDescent="0.3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</row>
    <row r="81" spans="1:18" x14ac:dyDescent="0.3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</row>
    <row r="82" spans="1:18" x14ac:dyDescent="0.3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</row>
    <row r="83" spans="1:18" x14ac:dyDescent="0.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</row>
    <row r="84" spans="1:18" x14ac:dyDescent="0.3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</row>
    <row r="85" spans="1:18" x14ac:dyDescent="0.3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</row>
    <row r="86" spans="1:18" x14ac:dyDescent="0.3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</row>
    <row r="87" spans="1:18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</row>
    <row r="88" spans="1:18" x14ac:dyDescent="0.3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</row>
    <row r="89" spans="1:18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</row>
    <row r="90" spans="1:18" x14ac:dyDescent="0.3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</row>
    <row r="91" spans="1:18" x14ac:dyDescent="0.3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</row>
    <row r="92" spans="1:18" x14ac:dyDescent="0.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</row>
    <row r="93" spans="1:18" x14ac:dyDescent="0.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1:18" x14ac:dyDescent="0.3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1:18" x14ac:dyDescent="0.3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</row>
    <row r="96" spans="1:18" x14ac:dyDescent="0.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</row>
    <row r="97" spans="1:18" x14ac:dyDescent="0.3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</row>
    <row r="98" spans="1:18" x14ac:dyDescent="0.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</row>
  </sheetData>
  <sheetProtection formatCells="0" formatRows="0" insertRows="0" insertHyperlinks="0" deleteColumns="0" deleteRows="0" selectLockedCells="1" sort="0" autoFilter="0" pivotTables="0"/>
  <mergeCells count="30"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5"/>
  <sheetViews>
    <sheetView tabSelected="1" workbookViewId="0">
      <selection activeCell="Q2" sqref="Q2"/>
    </sheetView>
  </sheetViews>
  <sheetFormatPr defaultColWidth="9.1796875" defaultRowHeight="11.5" x14ac:dyDescent="0.25"/>
  <cols>
    <col min="1" max="1" width="3.26953125" style="135" customWidth="1"/>
    <col min="2" max="5" width="2.7265625" style="22" customWidth="1"/>
    <col min="6" max="6" width="49" style="22" customWidth="1"/>
    <col min="7" max="7" width="6.453125" style="120" customWidth="1"/>
    <col min="8" max="8" width="7" style="111" customWidth="1"/>
    <col min="9" max="9" width="5.7265625" style="111" customWidth="1"/>
    <col min="10" max="10" width="7.26953125" style="111" customWidth="1"/>
    <col min="11" max="11" width="7.7265625" style="111" customWidth="1"/>
    <col min="12" max="13" width="7.1796875" style="22" customWidth="1"/>
    <col min="14" max="14" width="10.81640625" style="22" customWidth="1"/>
    <col min="15" max="15" width="8.26953125" style="22" customWidth="1"/>
    <col min="16" max="16384" width="9.1796875" style="22"/>
  </cols>
  <sheetData>
    <row r="1" spans="1:15" ht="17.25" customHeight="1" x14ac:dyDescent="0.3">
      <c r="A1" s="112" t="s">
        <v>144</v>
      </c>
      <c r="B1" s="113">
        <v>1</v>
      </c>
      <c r="C1" s="113">
        <v>4</v>
      </c>
      <c r="D1" s="113">
        <v>0</v>
      </c>
      <c r="E1" s="113">
        <v>1</v>
      </c>
      <c r="F1" s="307" t="str">
        <f>CONCATENATE("Специалност ",'Титулна страница'!A19," ",'Титулна страница'!A21)</f>
        <v xml:space="preserve">Специалност Китаистика </v>
      </c>
      <c r="G1" s="308"/>
      <c r="H1" s="308"/>
      <c r="I1" s="308"/>
      <c r="J1" s="308"/>
      <c r="K1" s="308"/>
      <c r="L1" s="308"/>
      <c r="M1" s="308"/>
      <c r="N1" s="308"/>
      <c r="O1" s="308"/>
    </row>
    <row r="2" spans="1:15" ht="15" customHeight="1" thickBot="1" x14ac:dyDescent="0.3">
      <c r="A2" s="309" t="s">
        <v>14</v>
      </c>
      <c r="B2" s="309"/>
      <c r="C2" s="309"/>
      <c r="D2" s="309"/>
      <c r="E2" s="309"/>
      <c r="F2" s="310" t="s">
        <v>320</v>
      </c>
      <c r="G2" s="310"/>
      <c r="H2" s="310"/>
      <c r="I2" s="310"/>
      <c r="J2" s="310"/>
      <c r="K2" s="310"/>
      <c r="L2" s="310"/>
      <c r="M2" s="310"/>
      <c r="N2" s="310"/>
      <c r="O2" s="310"/>
    </row>
    <row r="3" spans="1:15" s="114" customFormat="1" ht="15.75" customHeight="1" x14ac:dyDescent="0.25">
      <c r="A3" s="311" t="s">
        <v>15</v>
      </c>
      <c r="B3" s="313" t="s">
        <v>16</v>
      </c>
      <c r="C3" s="314"/>
      <c r="D3" s="314"/>
      <c r="E3" s="314"/>
      <c r="F3" s="313" t="s">
        <v>17</v>
      </c>
      <c r="G3" s="317" t="s">
        <v>18</v>
      </c>
      <c r="H3" s="317" t="s">
        <v>19</v>
      </c>
      <c r="I3" s="317" t="s">
        <v>46</v>
      </c>
      <c r="J3" s="313" t="s">
        <v>20</v>
      </c>
      <c r="K3" s="321"/>
      <c r="L3" s="321"/>
      <c r="M3" s="321"/>
      <c r="N3" s="322" t="s">
        <v>21</v>
      </c>
      <c r="O3" s="324" t="s">
        <v>22</v>
      </c>
    </row>
    <row r="4" spans="1:15" s="114" customFormat="1" ht="77.5" thickBot="1" x14ac:dyDescent="0.3">
      <c r="A4" s="312"/>
      <c r="B4" s="315"/>
      <c r="C4" s="315"/>
      <c r="D4" s="315"/>
      <c r="E4" s="315"/>
      <c r="F4" s="316"/>
      <c r="G4" s="318"/>
      <c r="H4" s="318"/>
      <c r="I4" s="318"/>
      <c r="J4" s="115" t="s">
        <v>23</v>
      </c>
      <c r="K4" s="115" t="s">
        <v>24</v>
      </c>
      <c r="L4" s="115" t="s">
        <v>25</v>
      </c>
      <c r="M4" s="115" t="s">
        <v>48</v>
      </c>
      <c r="N4" s="323"/>
      <c r="O4" s="325"/>
    </row>
    <row r="5" spans="1:15" ht="12.5" thickBot="1" x14ac:dyDescent="0.3">
      <c r="A5" s="116">
        <v>1</v>
      </c>
      <c r="B5" s="319">
        <v>2</v>
      </c>
      <c r="C5" s="320"/>
      <c r="D5" s="320"/>
      <c r="E5" s="320"/>
      <c r="F5" s="117">
        <v>3</v>
      </c>
      <c r="G5" s="117">
        <v>4</v>
      </c>
      <c r="H5" s="117">
        <v>5</v>
      </c>
      <c r="I5" s="104">
        <v>6</v>
      </c>
      <c r="J5" s="104">
        <v>7</v>
      </c>
      <c r="K5" s="117">
        <v>8</v>
      </c>
      <c r="L5" s="117">
        <v>9</v>
      </c>
      <c r="M5" s="117">
        <v>10</v>
      </c>
      <c r="N5" s="117">
        <v>11</v>
      </c>
      <c r="O5" s="118">
        <v>12</v>
      </c>
    </row>
    <row r="6" spans="1:15" ht="19.5" customHeight="1" thickBot="1" x14ac:dyDescent="0.3">
      <c r="A6" s="329" t="s">
        <v>26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1"/>
    </row>
    <row r="7" spans="1:15" s="194" customFormat="1" ht="17.25" customHeight="1" x14ac:dyDescent="0.35">
      <c r="A7" s="198" t="s">
        <v>28</v>
      </c>
      <c r="B7" s="192" t="s">
        <v>167</v>
      </c>
      <c r="C7" s="192">
        <v>0</v>
      </c>
      <c r="D7" s="192">
        <v>1</v>
      </c>
      <c r="E7" s="192">
        <v>0</v>
      </c>
      <c r="F7" s="199" t="s">
        <v>366</v>
      </c>
      <c r="G7" s="192" t="s">
        <v>167</v>
      </c>
      <c r="H7" s="192">
        <v>1</v>
      </c>
      <c r="I7" s="200">
        <v>22</v>
      </c>
      <c r="J7" s="192">
        <v>660</v>
      </c>
      <c r="K7" s="192"/>
      <c r="L7" s="192"/>
      <c r="M7" s="192">
        <v>330</v>
      </c>
      <c r="N7" s="192" t="s">
        <v>231</v>
      </c>
      <c r="O7" s="201" t="s">
        <v>281</v>
      </c>
    </row>
    <row r="8" spans="1:15" s="194" customFormat="1" ht="17.25" customHeight="1" x14ac:dyDescent="0.35">
      <c r="A8" s="202" t="s">
        <v>29</v>
      </c>
      <c r="B8" s="147" t="s">
        <v>167</v>
      </c>
      <c r="C8" s="147">
        <v>0</v>
      </c>
      <c r="D8" s="147">
        <v>2</v>
      </c>
      <c r="E8" s="147">
        <v>0</v>
      </c>
      <c r="F8" s="148" t="s">
        <v>168</v>
      </c>
      <c r="G8" s="147" t="s">
        <v>167</v>
      </c>
      <c r="H8" s="147">
        <v>1</v>
      </c>
      <c r="I8" s="203">
        <v>3</v>
      </c>
      <c r="J8" s="147">
        <v>90</v>
      </c>
      <c r="K8" s="147">
        <v>30</v>
      </c>
      <c r="L8" s="147">
        <v>15</v>
      </c>
      <c r="M8" s="147"/>
      <c r="N8" s="147" t="s">
        <v>169</v>
      </c>
      <c r="O8" s="204" t="s">
        <v>250</v>
      </c>
    </row>
    <row r="9" spans="1:15" s="194" customFormat="1" ht="17.25" customHeight="1" thickBot="1" x14ac:dyDescent="0.4">
      <c r="A9" s="205" t="s">
        <v>30</v>
      </c>
      <c r="B9" s="206" t="s">
        <v>167</v>
      </c>
      <c r="C9" s="206">
        <v>0</v>
      </c>
      <c r="D9" s="206">
        <v>3</v>
      </c>
      <c r="E9" s="206">
        <v>0</v>
      </c>
      <c r="F9" s="207" t="s">
        <v>280</v>
      </c>
      <c r="G9" s="206" t="s">
        <v>167</v>
      </c>
      <c r="H9" s="206">
        <v>1</v>
      </c>
      <c r="I9" s="208">
        <v>3</v>
      </c>
      <c r="J9" s="206">
        <v>90</v>
      </c>
      <c r="K9" s="206">
        <v>30</v>
      </c>
      <c r="L9" s="206">
        <v>15</v>
      </c>
      <c r="M9" s="206"/>
      <c r="N9" s="206" t="s">
        <v>169</v>
      </c>
      <c r="O9" s="209" t="s">
        <v>250</v>
      </c>
    </row>
    <row r="10" spans="1:15" s="194" customFormat="1" ht="17.25" customHeight="1" x14ac:dyDescent="0.35">
      <c r="A10" s="198" t="s">
        <v>31</v>
      </c>
      <c r="B10" s="192" t="s">
        <v>167</v>
      </c>
      <c r="C10" s="192">
        <v>0</v>
      </c>
      <c r="D10" s="192">
        <v>4</v>
      </c>
      <c r="E10" s="192">
        <v>0</v>
      </c>
      <c r="F10" s="199" t="s">
        <v>171</v>
      </c>
      <c r="G10" s="192" t="s">
        <v>167</v>
      </c>
      <c r="H10" s="192">
        <v>2</v>
      </c>
      <c r="I10" s="200">
        <v>15</v>
      </c>
      <c r="J10" s="192">
        <v>450</v>
      </c>
      <c r="K10" s="192"/>
      <c r="L10" s="192"/>
      <c r="M10" s="192">
        <v>210</v>
      </c>
      <c r="N10" s="192" t="s">
        <v>172</v>
      </c>
      <c r="O10" s="201" t="s">
        <v>250</v>
      </c>
    </row>
    <row r="11" spans="1:15" s="194" customFormat="1" ht="17.25" customHeight="1" x14ac:dyDescent="0.35">
      <c r="A11" s="202" t="s">
        <v>32</v>
      </c>
      <c r="B11" s="147" t="s">
        <v>167</v>
      </c>
      <c r="C11" s="147">
        <v>0</v>
      </c>
      <c r="D11" s="147">
        <v>5</v>
      </c>
      <c r="E11" s="147">
        <v>0</v>
      </c>
      <c r="F11" s="148" t="s">
        <v>173</v>
      </c>
      <c r="G11" s="147" t="s">
        <v>167</v>
      </c>
      <c r="H11" s="147">
        <v>2</v>
      </c>
      <c r="I11" s="203">
        <v>4</v>
      </c>
      <c r="J11" s="147">
        <v>120</v>
      </c>
      <c r="K11" s="147">
        <v>30</v>
      </c>
      <c r="L11" s="147"/>
      <c r="M11" s="147"/>
      <c r="N11" s="147" t="s">
        <v>174</v>
      </c>
      <c r="O11" s="143" t="s">
        <v>252</v>
      </c>
    </row>
    <row r="12" spans="1:15" s="194" customFormat="1" ht="17.25" customHeight="1" x14ac:dyDescent="0.35">
      <c r="A12" s="202" t="s">
        <v>27</v>
      </c>
      <c r="B12" s="147" t="s">
        <v>167</v>
      </c>
      <c r="C12" s="147">
        <v>0</v>
      </c>
      <c r="D12" s="147">
        <v>6</v>
      </c>
      <c r="E12" s="147">
        <v>0</v>
      </c>
      <c r="F12" s="148" t="s">
        <v>175</v>
      </c>
      <c r="G12" s="147" t="s">
        <v>167</v>
      </c>
      <c r="H12" s="147">
        <v>2</v>
      </c>
      <c r="I12" s="203">
        <v>2</v>
      </c>
      <c r="J12" s="147">
        <v>60</v>
      </c>
      <c r="K12" s="147">
        <v>30</v>
      </c>
      <c r="L12" s="147"/>
      <c r="M12" s="147"/>
      <c r="N12" s="147" t="s">
        <v>174</v>
      </c>
      <c r="O12" s="204" t="s">
        <v>250</v>
      </c>
    </row>
    <row r="13" spans="1:15" s="194" customFormat="1" ht="17.25" customHeight="1" x14ac:dyDescent="0.35">
      <c r="A13" s="202" t="s">
        <v>33</v>
      </c>
      <c r="B13" s="147" t="s">
        <v>167</v>
      </c>
      <c r="C13" s="147">
        <v>0</v>
      </c>
      <c r="D13" s="147">
        <v>7</v>
      </c>
      <c r="E13" s="147">
        <v>0</v>
      </c>
      <c r="F13" s="148" t="s">
        <v>176</v>
      </c>
      <c r="G13" s="147" t="s">
        <v>167</v>
      </c>
      <c r="H13" s="147">
        <v>2</v>
      </c>
      <c r="I13" s="203">
        <v>4</v>
      </c>
      <c r="J13" s="147">
        <v>120</v>
      </c>
      <c r="K13" s="147">
        <v>30</v>
      </c>
      <c r="L13" s="147"/>
      <c r="M13" s="147"/>
      <c r="N13" s="147" t="s">
        <v>174</v>
      </c>
      <c r="O13" s="143" t="s">
        <v>252</v>
      </c>
    </row>
    <row r="14" spans="1:15" s="194" customFormat="1" ht="17.25" customHeight="1" thickBot="1" x14ac:dyDescent="0.4">
      <c r="A14" s="205" t="s">
        <v>34</v>
      </c>
      <c r="B14" s="206" t="s">
        <v>167</v>
      </c>
      <c r="C14" s="206">
        <v>0</v>
      </c>
      <c r="D14" s="206">
        <v>8</v>
      </c>
      <c r="E14" s="206">
        <v>0</v>
      </c>
      <c r="F14" s="207" t="s">
        <v>177</v>
      </c>
      <c r="G14" s="206" t="s">
        <v>167</v>
      </c>
      <c r="H14" s="206">
        <v>2</v>
      </c>
      <c r="I14" s="208">
        <v>3</v>
      </c>
      <c r="J14" s="206">
        <v>90</v>
      </c>
      <c r="K14" s="206">
        <v>30</v>
      </c>
      <c r="L14" s="206"/>
      <c r="M14" s="206"/>
      <c r="N14" s="206" t="s">
        <v>174</v>
      </c>
      <c r="O14" s="209" t="s">
        <v>252</v>
      </c>
    </row>
    <row r="15" spans="1:15" s="194" customFormat="1" ht="17.25" customHeight="1" x14ac:dyDescent="0.35">
      <c r="A15" s="198" t="s">
        <v>35</v>
      </c>
      <c r="B15" s="192" t="s">
        <v>167</v>
      </c>
      <c r="C15" s="192">
        <v>0</v>
      </c>
      <c r="D15" s="192">
        <v>9</v>
      </c>
      <c r="E15" s="192">
        <v>0</v>
      </c>
      <c r="F15" s="199" t="s">
        <v>178</v>
      </c>
      <c r="G15" s="192" t="s">
        <v>167</v>
      </c>
      <c r="H15" s="192">
        <v>3</v>
      </c>
      <c r="I15" s="200">
        <v>14</v>
      </c>
      <c r="J15" s="192">
        <v>420</v>
      </c>
      <c r="K15" s="192"/>
      <c r="L15" s="192"/>
      <c r="M15" s="192">
        <v>210</v>
      </c>
      <c r="N15" s="192" t="s">
        <v>172</v>
      </c>
      <c r="O15" s="201" t="s">
        <v>281</v>
      </c>
    </row>
    <row r="16" spans="1:15" s="194" customFormat="1" ht="17.25" customHeight="1" x14ac:dyDescent="0.35">
      <c r="A16" s="202" t="s">
        <v>36</v>
      </c>
      <c r="B16" s="147" t="s">
        <v>167</v>
      </c>
      <c r="C16" s="147">
        <v>1</v>
      </c>
      <c r="D16" s="147">
        <v>0</v>
      </c>
      <c r="E16" s="147">
        <v>0</v>
      </c>
      <c r="F16" s="148" t="s">
        <v>179</v>
      </c>
      <c r="G16" s="147" t="s">
        <v>167</v>
      </c>
      <c r="H16" s="147">
        <v>3</v>
      </c>
      <c r="I16" s="203">
        <v>4</v>
      </c>
      <c r="J16" s="147">
        <v>120</v>
      </c>
      <c r="K16" s="147">
        <v>30</v>
      </c>
      <c r="L16" s="147"/>
      <c r="M16" s="147"/>
      <c r="N16" s="147" t="s">
        <v>174</v>
      </c>
      <c r="O16" s="143" t="s">
        <v>252</v>
      </c>
    </row>
    <row r="17" spans="1:15" s="194" customFormat="1" ht="17.25" customHeight="1" x14ac:dyDescent="0.35">
      <c r="A17" s="202" t="s">
        <v>37</v>
      </c>
      <c r="B17" s="147" t="s">
        <v>167</v>
      </c>
      <c r="C17" s="147">
        <v>1</v>
      </c>
      <c r="D17" s="147">
        <v>1</v>
      </c>
      <c r="E17" s="147">
        <v>0</v>
      </c>
      <c r="F17" s="148" t="s">
        <v>181</v>
      </c>
      <c r="G17" s="147" t="s">
        <v>167</v>
      </c>
      <c r="H17" s="147">
        <v>3</v>
      </c>
      <c r="I17" s="203">
        <v>3</v>
      </c>
      <c r="J17" s="147">
        <v>90</v>
      </c>
      <c r="K17" s="147">
        <v>30</v>
      </c>
      <c r="L17" s="147"/>
      <c r="M17" s="147"/>
      <c r="N17" s="147" t="s">
        <v>174</v>
      </c>
      <c r="O17" s="143" t="s">
        <v>252</v>
      </c>
    </row>
    <row r="18" spans="1:15" s="194" customFormat="1" ht="17.25" customHeight="1" x14ac:dyDescent="0.35">
      <c r="A18" s="202" t="s">
        <v>38</v>
      </c>
      <c r="B18" s="147" t="s">
        <v>167</v>
      </c>
      <c r="C18" s="147">
        <v>1</v>
      </c>
      <c r="D18" s="147">
        <v>2</v>
      </c>
      <c r="E18" s="147">
        <v>0</v>
      </c>
      <c r="F18" s="148" t="s">
        <v>182</v>
      </c>
      <c r="G18" s="147" t="s">
        <v>167</v>
      </c>
      <c r="H18" s="147">
        <v>3</v>
      </c>
      <c r="I18" s="203">
        <v>4</v>
      </c>
      <c r="J18" s="147">
        <v>120</v>
      </c>
      <c r="K18" s="147">
        <v>30</v>
      </c>
      <c r="L18" s="147"/>
      <c r="M18" s="147"/>
      <c r="N18" s="147" t="s">
        <v>174</v>
      </c>
      <c r="O18" s="143" t="s">
        <v>252</v>
      </c>
    </row>
    <row r="19" spans="1:15" s="194" customFormat="1" ht="17.25" customHeight="1" thickBot="1" x14ac:dyDescent="0.4">
      <c r="A19" s="205" t="s">
        <v>39</v>
      </c>
      <c r="B19" s="206" t="s">
        <v>167</v>
      </c>
      <c r="C19" s="206">
        <v>1</v>
      </c>
      <c r="D19" s="206">
        <v>3</v>
      </c>
      <c r="E19" s="206">
        <v>0</v>
      </c>
      <c r="F19" s="207" t="s">
        <v>183</v>
      </c>
      <c r="G19" s="206" t="s">
        <v>167</v>
      </c>
      <c r="H19" s="206">
        <v>3</v>
      </c>
      <c r="I19" s="208">
        <v>3</v>
      </c>
      <c r="J19" s="206">
        <v>90</v>
      </c>
      <c r="K19" s="206">
        <v>30</v>
      </c>
      <c r="L19" s="206"/>
      <c r="M19" s="206"/>
      <c r="N19" s="206" t="s">
        <v>174</v>
      </c>
      <c r="O19" s="209" t="s">
        <v>252</v>
      </c>
    </row>
    <row r="20" spans="1:15" s="194" customFormat="1" ht="17.25" customHeight="1" x14ac:dyDescent="0.35">
      <c r="A20" s="198" t="s">
        <v>146</v>
      </c>
      <c r="B20" s="192" t="s">
        <v>167</v>
      </c>
      <c r="C20" s="192">
        <v>1</v>
      </c>
      <c r="D20" s="192">
        <v>4</v>
      </c>
      <c r="E20" s="192">
        <v>0</v>
      </c>
      <c r="F20" s="199" t="s">
        <v>184</v>
      </c>
      <c r="G20" s="192" t="s">
        <v>167</v>
      </c>
      <c r="H20" s="192">
        <v>4</v>
      </c>
      <c r="I20" s="200">
        <v>14</v>
      </c>
      <c r="J20" s="192">
        <v>420</v>
      </c>
      <c r="K20" s="192"/>
      <c r="L20" s="192"/>
      <c r="M20" s="192">
        <v>210</v>
      </c>
      <c r="N20" s="192" t="s">
        <v>172</v>
      </c>
      <c r="O20" s="201" t="s">
        <v>250</v>
      </c>
    </row>
    <row r="21" spans="1:15" s="194" customFormat="1" ht="17.25" customHeight="1" x14ac:dyDescent="0.35">
      <c r="A21" s="202" t="s">
        <v>147</v>
      </c>
      <c r="B21" s="147" t="s">
        <v>167</v>
      </c>
      <c r="C21" s="147">
        <v>1</v>
      </c>
      <c r="D21" s="147">
        <v>5</v>
      </c>
      <c r="E21" s="147">
        <v>0</v>
      </c>
      <c r="F21" s="148" t="s">
        <v>185</v>
      </c>
      <c r="G21" s="147" t="s">
        <v>167</v>
      </c>
      <c r="H21" s="147">
        <v>4</v>
      </c>
      <c r="I21" s="203">
        <v>4</v>
      </c>
      <c r="J21" s="147">
        <v>120</v>
      </c>
      <c r="K21" s="147">
        <v>30</v>
      </c>
      <c r="L21" s="147"/>
      <c r="M21" s="147"/>
      <c r="N21" s="147" t="s">
        <v>174</v>
      </c>
      <c r="O21" s="143" t="s">
        <v>252</v>
      </c>
    </row>
    <row r="22" spans="1:15" s="194" customFormat="1" ht="17.25" customHeight="1" x14ac:dyDescent="0.35">
      <c r="A22" s="202" t="s">
        <v>148</v>
      </c>
      <c r="B22" s="147" t="s">
        <v>167</v>
      </c>
      <c r="C22" s="147">
        <v>1</v>
      </c>
      <c r="D22" s="147">
        <v>6</v>
      </c>
      <c r="E22" s="147">
        <v>0</v>
      </c>
      <c r="F22" s="148" t="s">
        <v>186</v>
      </c>
      <c r="G22" s="147" t="s">
        <v>167</v>
      </c>
      <c r="H22" s="147">
        <v>4</v>
      </c>
      <c r="I22" s="203">
        <v>2</v>
      </c>
      <c r="J22" s="147">
        <v>60</v>
      </c>
      <c r="K22" s="147">
        <v>30</v>
      </c>
      <c r="L22" s="147"/>
      <c r="M22" s="147"/>
      <c r="N22" s="147" t="s">
        <v>174</v>
      </c>
      <c r="O22" s="204" t="s">
        <v>250</v>
      </c>
    </row>
    <row r="23" spans="1:15" s="194" customFormat="1" ht="17.25" customHeight="1" thickBot="1" x14ac:dyDescent="0.4">
      <c r="A23" s="205" t="s">
        <v>149</v>
      </c>
      <c r="B23" s="206" t="s">
        <v>167</v>
      </c>
      <c r="C23" s="206">
        <v>1</v>
      </c>
      <c r="D23" s="206">
        <v>7</v>
      </c>
      <c r="E23" s="206">
        <v>0</v>
      </c>
      <c r="F23" s="207" t="s">
        <v>187</v>
      </c>
      <c r="G23" s="206" t="s">
        <v>167</v>
      </c>
      <c r="H23" s="206">
        <v>4</v>
      </c>
      <c r="I23" s="208">
        <v>4</v>
      </c>
      <c r="J23" s="206">
        <v>120</v>
      </c>
      <c r="K23" s="206">
        <v>30</v>
      </c>
      <c r="L23" s="206"/>
      <c r="M23" s="206"/>
      <c r="N23" s="206" t="s">
        <v>174</v>
      </c>
      <c r="O23" s="209" t="s">
        <v>252</v>
      </c>
    </row>
    <row r="24" spans="1:15" s="194" customFormat="1" ht="17.25" customHeight="1" x14ac:dyDescent="0.35">
      <c r="A24" s="198" t="s">
        <v>150</v>
      </c>
      <c r="B24" s="192" t="s">
        <v>167</v>
      </c>
      <c r="C24" s="192">
        <v>1</v>
      </c>
      <c r="D24" s="192">
        <v>8</v>
      </c>
      <c r="E24" s="192">
        <v>0</v>
      </c>
      <c r="F24" s="199" t="s">
        <v>188</v>
      </c>
      <c r="G24" s="192" t="s">
        <v>167</v>
      </c>
      <c r="H24" s="192">
        <v>5</v>
      </c>
      <c r="I24" s="200">
        <v>12</v>
      </c>
      <c r="J24" s="192">
        <v>360</v>
      </c>
      <c r="K24" s="192"/>
      <c r="L24" s="192"/>
      <c r="M24" s="192">
        <v>180</v>
      </c>
      <c r="N24" s="192" t="s">
        <v>189</v>
      </c>
      <c r="O24" s="201" t="s">
        <v>281</v>
      </c>
    </row>
    <row r="25" spans="1:15" s="194" customFormat="1" ht="17.25" customHeight="1" x14ac:dyDescent="0.35">
      <c r="A25" s="202" t="s">
        <v>151</v>
      </c>
      <c r="B25" s="147" t="s">
        <v>167</v>
      </c>
      <c r="C25" s="147">
        <v>1</v>
      </c>
      <c r="D25" s="147">
        <v>9</v>
      </c>
      <c r="E25" s="147">
        <v>0</v>
      </c>
      <c r="F25" s="148" t="s">
        <v>190</v>
      </c>
      <c r="G25" s="147" t="s">
        <v>167</v>
      </c>
      <c r="H25" s="147">
        <v>5</v>
      </c>
      <c r="I25" s="203">
        <v>5</v>
      </c>
      <c r="J25" s="147">
        <v>150</v>
      </c>
      <c r="K25" s="147">
        <v>30</v>
      </c>
      <c r="L25" s="147"/>
      <c r="M25" s="147"/>
      <c r="N25" s="147" t="s">
        <v>174</v>
      </c>
      <c r="O25" s="143" t="s">
        <v>252</v>
      </c>
    </row>
    <row r="26" spans="1:15" s="194" customFormat="1" ht="17.25" customHeight="1" x14ac:dyDescent="0.35">
      <c r="A26" s="202" t="s">
        <v>152</v>
      </c>
      <c r="B26" s="147" t="s">
        <v>167</v>
      </c>
      <c r="C26" s="147">
        <v>2</v>
      </c>
      <c r="D26" s="147">
        <v>0</v>
      </c>
      <c r="E26" s="147">
        <v>0</v>
      </c>
      <c r="F26" s="148" t="s">
        <v>191</v>
      </c>
      <c r="G26" s="147" t="s">
        <v>167</v>
      </c>
      <c r="H26" s="147">
        <v>5</v>
      </c>
      <c r="I26" s="203">
        <v>3</v>
      </c>
      <c r="J26" s="147">
        <v>90</v>
      </c>
      <c r="K26" s="147">
        <v>30</v>
      </c>
      <c r="L26" s="147"/>
      <c r="M26" s="147"/>
      <c r="N26" s="147" t="s">
        <v>174</v>
      </c>
      <c r="O26" s="143" t="s">
        <v>252</v>
      </c>
    </row>
    <row r="27" spans="1:15" s="194" customFormat="1" ht="17.25" customHeight="1" x14ac:dyDescent="0.35">
      <c r="A27" s="202" t="s">
        <v>153</v>
      </c>
      <c r="B27" s="147" t="s">
        <v>167</v>
      </c>
      <c r="C27" s="147">
        <v>2</v>
      </c>
      <c r="D27" s="147">
        <v>1</v>
      </c>
      <c r="E27" s="147">
        <v>0</v>
      </c>
      <c r="F27" s="148" t="s">
        <v>192</v>
      </c>
      <c r="G27" s="147" t="s">
        <v>167</v>
      </c>
      <c r="H27" s="147">
        <v>5</v>
      </c>
      <c r="I27" s="203">
        <v>2</v>
      </c>
      <c r="J27" s="147">
        <v>60</v>
      </c>
      <c r="K27" s="147">
        <v>30</v>
      </c>
      <c r="L27" s="147"/>
      <c r="M27" s="147"/>
      <c r="N27" s="147" t="s">
        <v>174</v>
      </c>
      <c r="O27" s="143" t="s">
        <v>252</v>
      </c>
    </row>
    <row r="28" spans="1:15" s="194" customFormat="1" ht="17.25" customHeight="1" x14ac:dyDescent="0.35">
      <c r="A28" s="202" t="s">
        <v>154</v>
      </c>
      <c r="B28" s="147" t="s">
        <v>167</v>
      </c>
      <c r="C28" s="147">
        <v>2</v>
      </c>
      <c r="D28" s="147">
        <v>2</v>
      </c>
      <c r="E28" s="147">
        <v>0</v>
      </c>
      <c r="F28" s="148" t="s">
        <v>193</v>
      </c>
      <c r="G28" s="147" t="s">
        <v>167</v>
      </c>
      <c r="H28" s="147">
        <v>5</v>
      </c>
      <c r="I28" s="203">
        <v>2</v>
      </c>
      <c r="J28" s="147">
        <v>60</v>
      </c>
      <c r="K28" s="147">
        <v>30</v>
      </c>
      <c r="L28" s="147"/>
      <c r="M28" s="147"/>
      <c r="N28" s="147" t="s">
        <v>174</v>
      </c>
      <c r="O28" s="204" t="s">
        <v>250</v>
      </c>
    </row>
    <row r="29" spans="1:15" s="194" customFormat="1" ht="17.25" customHeight="1" thickBot="1" x14ac:dyDescent="0.4">
      <c r="A29" s="205" t="s">
        <v>155</v>
      </c>
      <c r="B29" s="206" t="s">
        <v>167</v>
      </c>
      <c r="C29" s="206">
        <v>2</v>
      </c>
      <c r="D29" s="206">
        <v>3</v>
      </c>
      <c r="E29" s="206">
        <v>0</v>
      </c>
      <c r="F29" s="207" t="s">
        <v>194</v>
      </c>
      <c r="G29" s="206" t="s">
        <v>167</v>
      </c>
      <c r="H29" s="206">
        <v>5</v>
      </c>
      <c r="I29" s="208">
        <v>2</v>
      </c>
      <c r="J29" s="206">
        <v>60</v>
      </c>
      <c r="K29" s="206">
        <v>30</v>
      </c>
      <c r="L29" s="206"/>
      <c r="M29" s="206"/>
      <c r="N29" s="206" t="s">
        <v>174</v>
      </c>
      <c r="O29" s="209" t="s">
        <v>252</v>
      </c>
    </row>
    <row r="30" spans="1:15" s="194" customFormat="1" ht="17.25" customHeight="1" x14ac:dyDescent="0.35">
      <c r="A30" s="198" t="s">
        <v>156</v>
      </c>
      <c r="B30" s="192" t="s">
        <v>167</v>
      </c>
      <c r="C30" s="192">
        <v>2</v>
      </c>
      <c r="D30" s="192">
        <v>4</v>
      </c>
      <c r="E30" s="192">
        <v>0</v>
      </c>
      <c r="F30" s="199" t="s">
        <v>195</v>
      </c>
      <c r="G30" s="192" t="s">
        <v>167</v>
      </c>
      <c r="H30" s="192">
        <v>6</v>
      </c>
      <c r="I30" s="200">
        <v>12</v>
      </c>
      <c r="J30" s="192">
        <v>360</v>
      </c>
      <c r="K30" s="192"/>
      <c r="L30" s="192"/>
      <c r="M30" s="192">
        <v>180</v>
      </c>
      <c r="N30" s="192" t="s">
        <v>189</v>
      </c>
      <c r="O30" s="201" t="s">
        <v>250</v>
      </c>
    </row>
    <row r="31" spans="1:15" s="194" customFormat="1" ht="17.25" customHeight="1" x14ac:dyDescent="0.35">
      <c r="A31" s="202" t="s">
        <v>157</v>
      </c>
      <c r="B31" s="147" t="s">
        <v>167</v>
      </c>
      <c r="C31" s="147">
        <v>2</v>
      </c>
      <c r="D31" s="147">
        <v>5</v>
      </c>
      <c r="E31" s="147">
        <v>0</v>
      </c>
      <c r="F31" s="148" t="s">
        <v>196</v>
      </c>
      <c r="G31" s="147" t="s">
        <v>167</v>
      </c>
      <c r="H31" s="147">
        <v>6</v>
      </c>
      <c r="I31" s="203">
        <v>5</v>
      </c>
      <c r="J31" s="147">
        <v>150</v>
      </c>
      <c r="K31" s="147">
        <v>30</v>
      </c>
      <c r="L31" s="147"/>
      <c r="M31" s="147"/>
      <c r="N31" s="147" t="s">
        <v>174</v>
      </c>
      <c r="O31" s="143" t="s">
        <v>252</v>
      </c>
    </row>
    <row r="32" spans="1:15" s="194" customFormat="1" ht="17.25" customHeight="1" x14ac:dyDescent="0.35">
      <c r="A32" s="202" t="s">
        <v>158</v>
      </c>
      <c r="B32" s="147" t="s">
        <v>167</v>
      </c>
      <c r="C32" s="147">
        <v>2</v>
      </c>
      <c r="D32" s="147">
        <v>6</v>
      </c>
      <c r="E32" s="147">
        <v>0</v>
      </c>
      <c r="F32" s="148" t="s">
        <v>197</v>
      </c>
      <c r="G32" s="147" t="s">
        <v>167</v>
      </c>
      <c r="H32" s="147">
        <v>6</v>
      </c>
      <c r="I32" s="203">
        <v>5</v>
      </c>
      <c r="J32" s="147">
        <v>150</v>
      </c>
      <c r="K32" s="147">
        <v>30</v>
      </c>
      <c r="L32" s="147"/>
      <c r="M32" s="147"/>
      <c r="N32" s="147" t="s">
        <v>180</v>
      </c>
      <c r="O32" s="143" t="s">
        <v>252</v>
      </c>
    </row>
    <row r="33" spans="1:15" s="194" customFormat="1" ht="17.25" customHeight="1" thickBot="1" x14ac:dyDescent="0.4">
      <c r="A33" s="205" t="s">
        <v>159</v>
      </c>
      <c r="B33" s="206" t="s">
        <v>167</v>
      </c>
      <c r="C33" s="206">
        <v>2</v>
      </c>
      <c r="D33" s="206">
        <v>7</v>
      </c>
      <c r="E33" s="206">
        <v>0</v>
      </c>
      <c r="F33" s="207" t="s">
        <v>198</v>
      </c>
      <c r="G33" s="206" t="s">
        <v>167</v>
      </c>
      <c r="H33" s="206">
        <v>6</v>
      </c>
      <c r="I33" s="208">
        <v>3</v>
      </c>
      <c r="J33" s="206">
        <v>90</v>
      </c>
      <c r="K33" s="206">
        <v>30</v>
      </c>
      <c r="L33" s="206"/>
      <c r="M33" s="206"/>
      <c r="N33" s="206" t="s">
        <v>174</v>
      </c>
      <c r="O33" s="209" t="s">
        <v>252</v>
      </c>
    </row>
    <row r="34" spans="1:15" s="194" customFormat="1" ht="17.25" customHeight="1" x14ac:dyDescent="0.35">
      <c r="A34" s="198" t="s">
        <v>160</v>
      </c>
      <c r="B34" s="192" t="s">
        <v>167</v>
      </c>
      <c r="C34" s="192">
        <v>2</v>
      </c>
      <c r="D34" s="192">
        <v>8</v>
      </c>
      <c r="E34" s="192">
        <v>0</v>
      </c>
      <c r="F34" s="199" t="s">
        <v>199</v>
      </c>
      <c r="G34" s="192" t="s">
        <v>167</v>
      </c>
      <c r="H34" s="192">
        <v>7</v>
      </c>
      <c r="I34" s="200">
        <v>12</v>
      </c>
      <c r="J34" s="192">
        <v>360</v>
      </c>
      <c r="K34" s="192"/>
      <c r="L34" s="192"/>
      <c r="M34" s="192">
        <v>180</v>
      </c>
      <c r="N34" s="192" t="s">
        <v>189</v>
      </c>
      <c r="O34" s="201" t="s">
        <v>281</v>
      </c>
    </row>
    <row r="35" spans="1:15" s="194" customFormat="1" ht="17.25" customHeight="1" x14ac:dyDescent="0.35">
      <c r="A35" s="202" t="s">
        <v>161</v>
      </c>
      <c r="B35" s="147" t="s">
        <v>167</v>
      </c>
      <c r="C35" s="147">
        <v>2</v>
      </c>
      <c r="D35" s="147">
        <v>9</v>
      </c>
      <c r="E35" s="147">
        <v>0</v>
      </c>
      <c r="F35" s="148" t="s">
        <v>200</v>
      </c>
      <c r="G35" s="147" t="s">
        <v>167</v>
      </c>
      <c r="H35" s="147">
        <v>7</v>
      </c>
      <c r="I35" s="203">
        <v>6</v>
      </c>
      <c r="J35" s="147">
        <v>180</v>
      </c>
      <c r="K35" s="147">
        <v>30</v>
      </c>
      <c r="L35" s="147"/>
      <c r="M35" s="147"/>
      <c r="N35" s="147" t="s">
        <v>174</v>
      </c>
      <c r="O35" s="143" t="s">
        <v>252</v>
      </c>
    </row>
    <row r="36" spans="1:15" s="194" customFormat="1" ht="17.25" customHeight="1" thickBot="1" x14ac:dyDescent="0.4">
      <c r="A36" s="205" t="s">
        <v>162</v>
      </c>
      <c r="B36" s="206" t="s">
        <v>167</v>
      </c>
      <c r="C36" s="206">
        <v>3</v>
      </c>
      <c r="D36" s="206">
        <v>0</v>
      </c>
      <c r="E36" s="206">
        <v>0</v>
      </c>
      <c r="F36" s="207" t="s">
        <v>201</v>
      </c>
      <c r="G36" s="206" t="s">
        <v>167</v>
      </c>
      <c r="H36" s="206">
        <v>7</v>
      </c>
      <c r="I36" s="208">
        <v>6</v>
      </c>
      <c r="J36" s="206">
        <v>180</v>
      </c>
      <c r="K36" s="206">
        <v>30</v>
      </c>
      <c r="L36" s="206"/>
      <c r="M36" s="206"/>
      <c r="N36" s="206" t="s">
        <v>174</v>
      </c>
      <c r="O36" s="209" t="s">
        <v>252</v>
      </c>
    </row>
    <row r="37" spans="1:15" s="194" customFormat="1" ht="17.25" customHeight="1" x14ac:dyDescent="0.35">
      <c r="A37" s="198" t="s">
        <v>163</v>
      </c>
      <c r="B37" s="192" t="s">
        <v>167</v>
      </c>
      <c r="C37" s="192">
        <v>3</v>
      </c>
      <c r="D37" s="192">
        <v>1</v>
      </c>
      <c r="E37" s="192">
        <v>0</v>
      </c>
      <c r="F37" s="199" t="s">
        <v>202</v>
      </c>
      <c r="G37" s="192" t="s">
        <v>167</v>
      </c>
      <c r="H37" s="210">
        <v>8</v>
      </c>
      <c r="I37" s="200">
        <v>12</v>
      </c>
      <c r="J37" s="192">
        <v>360</v>
      </c>
      <c r="K37" s="192"/>
      <c r="L37" s="192"/>
      <c r="M37" s="192">
        <v>180</v>
      </c>
      <c r="N37" s="192" t="s">
        <v>189</v>
      </c>
      <c r="O37" s="201" t="s">
        <v>250</v>
      </c>
    </row>
    <row r="38" spans="1:15" s="194" customFormat="1" ht="17.25" customHeight="1" x14ac:dyDescent="0.35">
      <c r="A38" s="202" t="s">
        <v>164</v>
      </c>
      <c r="B38" s="147" t="s">
        <v>167</v>
      </c>
      <c r="C38" s="147">
        <v>3</v>
      </c>
      <c r="D38" s="147">
        <v>2</v>
      </c>
      <c r="E38" s="147">
        <v>0</v>
      </c>
      <c r="F38" s="148" t="s">
        <v>203</v>
      </c>
      <c r="G38" s="147" t="s">
        <v>167</v>
      </c>
      <c r="H38" s="147">
        <v>8</v>
      </c>
      <c r="I38" s="203">
        <v>2</v>
      </c>
      <c r="J38" s="147">
        <v>60</v>
      </c>
      <c r="K38" s="147">
        <v>30</v>
      </c>
      <c r="L38" s="147"/>
      <c r="M38" s="147"/>
      <c r="N38" s="147" t="s">
        <v>174</v>
      </c>
      <c r="O38" s="143" t="s">
        <v>252</v>
      </c>
    </row>
    <row r="39" spans="1:15" s="194" customFormat="1" ht="17.25" customHeight="1" x14ac:dyDescent="0.35">
      <c r="A39" s="202" t="s">
        <v>165</v>
      </c>
      <c r="B39" s="147" t="s">
        <v>167</v>
      </c>
      <c r="C39" s="147">
        <v>3</v>
      </c>
      <c r="D39" s="147">
        <v>3</v>
      </c>
      <c r="E39" s="147">
        <v>0</v>
      </c>
      <c r="F39" s="148" t="s">
        <v>204</v>
      </c>
      <c r="G39" s="147" t="s">
        <v>167</v>
      </c>
      <c r="H39" s="147">
        <v>8</v>
      </c>
      <c r="I39" s="203">
        <v>2</v>
      </c>
      <c r="J39" s="147">
        <v>60</v>
      </c>
      <c r="K39" s="147">
        <v>15</v>
      </c>
      <c r="L39" s="147">
        <v>15</v>
      </c>
      <c r="M39" s="147"/>
      <c r="N39" s="147" t="s">
        <v>205</v>
      </c>
      <c r="O39" s="204" t="s">
        <v>250</v>
      </c>
    </row>
    <row r="40" spans="1:15" s="194" customFormat="1" ht="17.25" customHeight="1" thickBot="1" x14ac:dyDescent="0.4">
      <c r="A40" s="211" t="s">
        <v>166</v>
      </c>
      <c r="B40" s="212" t="s">
        <v>167</v>
      </c>
      <c r="C40" s="212">
        <v>3</v>
      </c>
      <c r="D40" s="212">
        <v>4</v>
      </c>
      <c r="E40" s="212">
        <v>0</v>
      </c>
      <c r="F40" s="213" t="s">
        <v>206</v>
      </c>
      <c r="G40" s="212" t="s">
        <v>167</v>
      </c>
      <c r="H40" s="212">
        <v>8</v>
      </c>
      <c r="I40" s="214">
        <v>4</v>
      </c>
      <c r="J40" s="212">
        <v>120</v>
      </c>
      <c r="K40" s="212">
        <v>15</v>
      </c>
      <c r="L40" s="212">
        <v>15</v>
      </c>
      <c r="M40" s="212"/>
      <c r="N40" s="212" t="s">
        <v>205</v>
      </c>
      <c r="O40" s="204" t="s">
        <v>252</v>
      </c>
    </row>
    <row r="41" spans="1:15" s="215" customFormat="1" ht="38.25" customHeight="1" thickBot="1" x14ac:dyDescent="0.3">
      <c r="A41" s="326" t="s">
        <v>367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8"/>
    </row>
    <row r="42" spans="1:15" s="215" customFormat="1" ht="18" customHeight="1" x14ac:dyDescent="0.25">
      <c r="A42" s="12" t="s">
        <v>28</v>
      </c>
      <c r="B42" s="10" t="s">
        <v>170</v>
      </c>
      <c r="C42" s="10">
        <v>0</v>
      </c>
      <c r="D42" s="10">
        <v>1</v>
      </c>
      <c r="E42" s="10">
        <v>0</v>
      </c>
      <c r="F42" s="199" t="s">
        <v>232</v>
      </c>
      <c r="G42" s="192" t="s">
        <v>170</v>
      </c>
      <c r="H42" s="216" t="s">
        <v>28</v>
      </c>
      <c r="I42" s="192">
        <v>2</v>
      </c>
      <c r="J42" s="192">
        <v>60</v>
      </c>
      <c r="K42" s="192">
        <v>15</v>
      </c>
      <c r="L42" s="192">
        <v>15</v>
      </c>
      <c r="M42" s="192"/>
      <c r="N42" s="192" t="s">
        <v>205</v>
      </c>
      <c r="O42" s="201" t="s">
        <v>250</v>
      </c>
    </row>
    <row r="43" spans="1:15" s="215" customFormat="1" ht="30" customHeight="1" x14ac:dyDescent="0.25">
      <c r="A43" s="231" t="s">
        <v>29</v>
      </c>
      <c r="B43" s="232" t="s">
        <v>170</v>
      </c>
      <c r="C43" s="232">
        <v>0</v>
      </c>
      <c r="D43" s="232">
        <v>2</v>
      </c>
      <c r="E43" s="232">
        <v>0</v>
      </c>
      <c r="F43" s="217" t="s">
        <v>357</v>
      </c>
      <c r="G43" s="218" t="s">
        <v>170</v>
      </c>
      <c r="H43" s="218">
        <v>2</v>
      </c>
      <c r="I43" s="218">
        <v>2</v>
      </c>
      <c r="J43" s="218">
        <v>60</v>
      </c>
      <c r="K43" s="218">
        <v>30</v>
      </c>
      <c r="L43" s="218"/>
      <c r="M43" s="218"/>
      <c r="N43" s="218" t="s">
        <v>174</v>
      </c>
      <c r="O43" s="219" t="s">
        <v>250</v>
      </c>
    </row>
    <row r="44" spans="1:15" s="194" customFormat="1" ht="18" customHeight="1" x14ac:dyDescent="0.35">
      <c r="A44" s="231" t="s">
        <v>30</v>
      </c>
      <c r="B44" s="232" t="s">
        <v>170</v>
      </c>
      <c r="C44" s="232">
        <v>0</v>
      </c>
      <c r="D44" s="232">
        <v>3</v>
      </c>
      <c r="E44" s="232">
        <v>0</v>
      </c>
      <c r="F44" s="148" t="s">
        <v>207</v>
      </c>
      <c r="G44" s="147" t="s">
        <v>170</v>
      </c>
      <c r="H44" s="229" t="s">
        <v>222</v>
      </c>
      <c r="I44" s="147">
        <v>3</v>
      </c>
      <c r="J44" s="147">
        <v>90</v>
      </c>
      <c r="K44" s="147">
        <v>30</v>
      </c>
      <c r="L44" s="148"/>
      <c r="M44" s="148"/>
      <c r="N44" s="147" t="s">
        <v>174</v>
      </c>
      <c r="O44" s="143" t="s">
        <v>252</v>
      </c>
    </row>
    <row r="45" spans="1:15" s="194" customFormat="1" ht="18" customHeight="1" x14ac:dyDescent="0.35">
      <c r="A45" s="231" t="s">
        <v>31</v>
      </c>
      <c r="B45" s="232" t="s">
        <v>170</v>
      </c>
      <c r="C45" s="232">
        <v>0</v>
      </c>
      <c r="D45" s="232">
        <v>4</v>
      </c>
      <c r="E45" s="232">
        <v>0</v>
      </c>
      <c r="F45" s="148" t="s">
        <v>208</v>
      </c>
      <c r="G45" s="147" t="s">
        <v>170</v>
      </c>
      <c r="H45" s="229" t="s">
        <v>233</v>
      </c>
      <c r="I45" s="147">
        <v>2</v>
      </c>
      <c r="J45" s="147">
        <v>60</v>
      </c>
      <c r="K45" s="147">
        <v>30</v>
      </c>
      <c r="L45" s="148"/>
      <c r="M45" s="148"/>
      <c r="N45" s="147" t="s">
        <v>174</v>
      </c>
      <c r="O45" s="143" t="s">
        <v>252</v>
      </c>
    </row>
    <row r="46" spans="1:15" s="194" customFormat="1" ht="18" customHeight="1" x14ac:dyDescent="0.35">
      <c r="A46" s="231" t="s">
        <v>32</v>
      </c>
      <c r="B46" s="232" t="s">
        <v>170</v>
      </c>
      <c r="C46" s="232">
        <v>0</v>
      </c>
      <c r="D46" s="232">
        <v>5</v>
      </c>
      <c r="E46" s="232">
        <v>0</v>
      </c>
      <c r="F46" s="148" t="s">
        <v>211</v>
      </c>
      <c r="G46" s="147" t="s">
        <v>170</v>
      </c>
      <c r="H46" s="229" t="s">
        <v>233</v>
      </c>
      <c r="I46" s="147">
        <v>2</v>
      </c>
      <c r="J46" s="147">
        <v>60</v>
      </c>
      <c r="K46" s="147">
        <v>30</v>
      </c>
      <c r="L46" s="148"/>
      <c r="M46" s="148"/>
      <c r="N46" s="147" t="s">
        <v>174</v>
      </c>
      <c r="O46" s="143" t="s">
        <v>252</v>
      </c>
    </row>
    <row r="47" spans="1:15" s="194" customFormat="1" ht="18" customHeight="1" x14ac:dyDescent="0.35">
      <c r="A47" s="231" t="s">
        <v>27</v>
      </c>
      <c r="B47" s="232" t="s">
        <v>170</v>
      </c>
      <c r="C47" s="232">
        <v>0</v>
      </c>
      <c r="D47" s="232">
        <v>6</v>
      </c>
      <c r="E47" s="232">
        <v>0</v>
      </c>
      <c r="F47" s="148" t="s">
        <v>238</v>
      </c>
      <c r="G47" s="147" t="s">
        <v>170</v>
      </c>
      <c r="H47" s="229" t="s">
        <v>233</v>
      </c>
      <c r="I47" s="147">
        <v>3</v>
      </c>
      <c r="J47" s="147">
        <v>90</v>
      </c>
      <c r="K47" s="147">
        <v>30</v>
      </c>
      <c r="L47" s="148"/>
      <c r="M47" s="148"/>
      <c r="N47" s="147" t="s">
        <v>174</v>
      </c>
      <c r="O47" s="143" t="s">
        <v>252</v>
      </c>
    </row>
    <row r="48" spans="1:15" s="194" customFormat="1" ht="22.5" customHeight="1" x14ac:dyDescent="0.35">
      <c r="A48" s="231" t="s">
        <v>33</v>
      </c>
      <c r="B48" s="232" t="s">
        <v>170</v>
      </c>
      <c r="C48" s="232">
        <v>0</v>
      </c>
      <c r="D48" s="232">
        <v>7</v>
      </c>
      <c r="E48" s="232">
        <v>0</v>
      </c>
      <c r="F48" s="220" t="s">
        <v>220</v>
      </c>
      <c r="G48" s="147" t="s">
        <v>170</v>
      </c>
      <c r="H48" s="229" t="s">
        <v>299</v>
      </c>
      <c r="I48" s="147">
        <v>2</v>
      </c>
      <c r="J48" s="147">
        <v>60</v>
      </c>
      <c r="K48" s="147">
        <v>30</v>
      </c>
      <c r="L48" s="147"/>
      <c r="M48" s="147"/>
      <c r="N48" s="147" t="s">
        <v>174</v>
      </c>
      <c r="O48" s="143" t="s">
        <v>252</v>
      </c>
    </row>
    <row r="49" spans="1:15" s="194" customFormat="1" ht="22.15" customHeight="1" x14ac:dyDescent="0.35">
      <c r="A49" s="231" t="s">
        <v>34</v>
      </c>
      <c r="B49" s="232" t="s">
        <v>170</v>
      </c>
      <c r="C49" s="232">
        <v>0</v>
      </c>
      <c r="D49" s="232">
        <v>8</v>
      </c>
      <c r="E49" s="232">
        <v>0</v>
      </c>
      <c r="F49" s="148" t="s">
        <v>286</v>
      </c>
      <c r="G49" s="147" t="s">
        <v>170</v>
      </c>
      <c r="H49" s="229" t="s">
        <v>299</v>
      </c>
      <c r="I49" s="147">
        <v>2</v>
      </c>
      <c r="J49" s="147">
        <v>60</v>
      </c>
      <c r="K49" s="147">
        <v>30</v>
      </c>
      <c r="L49" s="147"/>
      <c r="M49" s="147"/>
      <c r="N49" s="147" t="s">
        <v>174</v>
      </c>
      <c r="O49" s="143" t="s">
        <v>250</v>
      </c>
    </row>
    <row r="50" spans="1:15" s="194" customFormat="1" ht="18" customHeight="1" x14ac:dyDescent="0.35">
      <c r="A50" s="231" t="s">
        <v>35</v>
      </c>
      <c r="B50" s="232" t="s">
        <v>170</v>
      </c>
      <c r="C50" s="232">
        <v>0</v>
      </c>
      <c r="D50" s="232">
        <v>9</v>
      </c>
      <c r="E50" s="232">
        <v>0</v>
      </c>
      <c r="F50" s="148" t="s">
        <v>221</v>
      </c>
      <c r="G50" s="147" t="s">
        <v>170</v>
      </c>
      <c r="H50" s="229" t="s">
        <v>237</v>
      </c>
      <c r="I50" s="147">
        <v>3</v>
      </c>
      <c r="J50" s="147">
        <v>90</v>
      </c>
      <c r="K50" s="147">
        <v>45</v>
      </c>
      <c r="L50" s="148"/>
      <c r="M50" s="148"/>
      <c r="N50" s="147" t="s">
        <v>180</v>
      </c>
      <c r="O50" s="143" t="s">
        <v>252</v>
      </c>
    </row>
    <row r="51" spans="1:15" s="194" customFormat="1" ht="22.5" customHeight="1" x14ac:dyDescent="0.35">
      <c r="A51" s="231" t="s">
        <v>36</v>
      </c>
      <c r="B51" s="232" t="s">
        <v>170</v>
      </c>
      <c r="C51" s="232">
        <v>1</v>
      </c>
      <c r="D51" s="232">
        <v>0</v>
      </c>
      <c r="E51" s="232">
        <v>0</v>
      </c>
      <c r="F51" s="148" t="s">
        <v>213</v>
      </c>
      <c r="G51" s="147" t="s">
        <v>170</v>
      </c>
      <c r="H51" s="229" t="s">
        <v>299</v>
      </c>
      <c r="I51" s="147">
        <v>2</v>
      </c>
      <c r="J51" s="147">
        <v>60</v>
      </c>
      <c r="K51" s="147">
        <v>30</v>
      </c>
      <c r="L51" s="148"/>
      <c r="M51" s="148"/>
      <c r="N51" s="147" t="s">
        <v>174</v>
      </c>
      <c r="O51" s="143" t="s">
        <v>252</v>
      </c>
    </row>
    <row r="52" spans="1:15" s="194" customFormat="1" ht="22.5" customHeight="1" x14ac:dyDescent="0.35">
      <c r="A52" s="231" t="s">
        <v>37</v>
      </c>
      <c r="B52" s="232" t="s">
        <v>170</v>
      </c>
      <c r="C52" s="232">
        <v>1</v>
      </c>
      <c r="D52" s="232">
        <v>1</v>
      </c>
      <c r="E52" s="232">
        <v>0</v>
      </c>
      <c r="F52" s="148" t="s">
        <v>283</v>
      </c>
      <c r="G52" s="147" t="s">
        <v>170</v>
      </c>
      <c r="H52" s="229" t="s">
        <v>299</v>
      </c>
      <c r="I52" s="147">
        <v>2</v>
      </c>
      <c r="J52" s="147">
        <v>60</v>
      </c>
      <c r="K52" s="147">
        <v>30</v>
      </c>
      <c r="L52" s="148"/>
      <c r="M52" s="148"/>
      <c r="N52" s="147" t="s">
        <v>174</v>
      </c>
      <c r="O52" s="143" t="s">
        <v>252</v>
      </c>
    </row>
    <row r="53" spans="1:15" s="194" customFormat="1" ht="22.5" customHeight="1" x14ac:dyDescent="0.35">
      <c r="A53" s="231" t="s">
        <v>38</v>
      </c>
      <c r="B53" s="232" t="s">
        <v>170</v>
      </c>
      <c r="C53" s="232">
        <v>1</v>
      </c>
      <c r="D53" s="232">
        <v>2</v>
      </c>
      <c r="E53" s="232">
        <v>0</v>
      </c>
      <c r="F53" s="144" t="s">
        <v>352</v>
      </c>
      <c r="G53" s="145" t="s">
        <v>170</v>
      </c>
      <c r="H53" s="221" t="s">
        <v>369</v>
      </c>
      <c r="I53" s="145">
        <v>2</v>
      </c>
      <c r="J53" s="145">
        <v>60</v>
      </c>
      <c r="K53" s="145">
        <v>30</v>
      </c>
      <c r="L53" s="144"/>
      <c r="M53" s="144"/>
      <c r="N53" s="145" t="s">
        <v>174</v>
      </c>
      <c r="O53" s="222" t="s">
        <v>250</v>
      </c>
    </row>
    <row r="54" spans="1:15" s="194" customFormat="1" ht="29.25" customHeight="1" x14ac:dyDescent="0.35">
      <c r="A54" s="231" t="s">
        <v>39</v>
      </c>
      <c r="B54" s="232" t="s">
        <v>170</v>
      </c>
      <c r="C54" s="232">
        <v>1</v>
      </c>
      <c r="D54" s="232">
        <v>3</v>
      </c>
      <c r="E54" s="232">
        <v>0</v>
      </c>
      <c r="F54" s="217" t="s">
        <v>358</v>
      </c>
      <c r="G54" s="218" t="s">
        <v>170</v>
      </c>
      <c r="H54" s="218" t="s">
        <v>222</v>
      </c>
      <c r="I54" s="218">
        <v>3</v>
      </c>
      <c r="J54" s="218">
        <v>90</v>
      </c>
      <c r="K54" s="218">
        <v>45</v>
      </c>
      <c r="L54" s="218"/>
      <c r="M54" s="218"/>
      <c r="N54" s="218" t="s">
        <v>180</v>
      </c>
      <c r="O54" s="219" t="s">
        <v>170</v>
      </c>
    </row>
    <row r="55" spans="1:15" s="194" customFormat="1" ht="18" customHeight="1" x14ac:dyDescent="0.35">
      <c r="A55" s="231" t="s">
        <v>146</v>
      </c>
      <c r="B55" s="232" t="s">
        <v>170</v>
      </c>
      <c r="C55" s="232">
        <v>1</v>
      </c>
      <c r="D55" s="232">
        <v>4</v>
      </c>
      <c r="E55" s="232">
        <v>0</v>
      </c>
      <c r="F55" s="148" t="s">
        <v>239</v>
      </c>
      <c r="G55" s="147" t="s">
        <v>170</v>
      </c>
      <c r="H55" s="229" t="s">
        <v>222</v>
      </c>
      <c r="I55" s="147">
        <v>3</v>
      </c>
      <c r="J55" s="147">
        <v>90</v>
      </c>
      <c r="K55" s="147">
        <v>30</v>
      </c>
      <c r="L55" s="148"/>
      <c r="M55" s="148"/>
      <c r="N55" s="147" t="s">
        <v>174</v>
      </c>
      <c r="O55" s="143" t="s">
        <v>252</v>
      </c>
    </row>
    <row r="56" spans="1:15" s="194" customFormat="1" ht="18" customHeight="1" x14ac:dyDescent="0.35">
      <c r="A56" s="231" t="s">
        <v>147</v>
      </c>
      <c r="B56" s="232" t="s">
        <v>170</v>
      </c>
      <c r="C56" s="232">
        <v>1</v>
      </c>
      <c r="D56" s="232">
        <v>5</v>
      </c>
      <c r="E56" s="232">
        <v>0</v>
      </c>
      <c r="F56" s="148" t="s">
        <v>235</v>
      </c>
      <c r="G56" s="147" t="s">
        <v>170</v>
      </c>
      <c r="H56" s="229" t="s">
        <v>222</v>
      </c>
      <c r="I56" s="147">
        <v>3</v>
      </c>
      <c r="J56" s="147">
        <v>90</v>
      </c>
      <c r="K56" s="147">
        <v>45</v>
      </c>
      <c r="L56" s="148"/>
      <c r="M56" s="148"/>
      <c r="N56" s="147" t="s">
        <v>180</v>
      </c>
      <c r="O56" s="143" t="s">
        <v>252</v>
      </c>
    </row>
    <row r="57" spans="1:15" s="194" customFormat="1" ht="18" customHeight="1" x14ac:dyDescent="0.35">
      <c r="A57" s="231" t="s">
        <v>148</v>
      </c>
      <c r="B57" s="232" t="s">
        <v>170</v>
      </c>
      <c r="C57" s="232">
        <v>1</v>
      </c>
      <c r="D57" s="232">
        <v>6</v>
      </c>
      <c r="E57" s="232">
        <v>0</v>
      </c>
      <c r="F57" s="148" t="s">
        <v>287</v>
      </c>
      <c r="G57" s="147" t="s">
        <v>170</v>
      </c>
      <c r="H57" s="229" t="s">
        <v>222</v>
      </c>
      <c r="I57" s="147">
        <v>2</v>
      </c>
      <c r="J57" s="147">
        <v>60</v>
      </c>
      <c r="K57" s="147">
        <v>30</v>
      </c>
      <c r="L57" s="148"/>
      <c r="M57" s="148"/>
      <c r="N57" s="147" t="s">
        <v>174</v>
      </c>
      <c r="O57" s="143" t="s">
        <v>252</v>
      </c>
    </row>
    <row r="58" spans="1:15" s="194" customFormat="1" ht="18" customHeight="1" x14ac:dyDescent="0.35">
      <c r="A58" s="231" t="s">
        <v>149</v>
      </c>
      <c r="B58" s="232" t="s">
        <v>170</v>
      </c>
      <c r="C58" s="232">
        <v>1</v>
      </c>
      <c r="D58" s="232">
        <v>7</v>
      </c>
      <c r="E58" s="232">
        <v>0</v>
      </c>
      <c r="F58" s="148" t="s">
        <v>219</v>
      </c>
      <c r="G58" s="147" t="s">
        <v>170</v>
      </c>
      <c r="H58" s="229" t="s">
        <v>222</v>
      </c>
      <c r="I58" s="147">
        <v>2</v>
      </c>
      <c r="J58" s="147">
        <v>60</v>
      </c>
      <c r="K58" s="147">
        <v>30</v>
      </c>
      <c r="L58" s="147"/>
      <c r="M58" s="147"/>
      <c r="N58" s="147" t="s">
        <v>174</v>
      </c>
      <c r="O58" s="143" t="s">
        <v>252</v>
      </c>
    </row>
    <row r="59" spans="1:15" s="194" customFormat="1" ht="22.5" customHeight="1" x14ac:dyDescent="0.35">
      <c r="A59" s="231" t="s">
        <v>150</v>
      </c>
      <c r="B59" s="232" t="s">
        <v>170</v>
      </c>
      <c r="C59" s="232">
        <v>1</v>
      </c>
      <c r="D59" s="232">
        <v>8</v>
      </c>
      <c r="E59" s="232">
        <v>0</v>
      </c>
      <c r="F59" s="237" t="s">
        <v>376</v>
      </c>
      <c r="G59" s="147" t="s">
        <v>245</v>
      </c>
      <c r="H59" s="238" t="s">
        <v>344</v>
      </c>
      <c r="I59" s="147">
        <v>2</v>
      </c>
      <c r="J59" s="147">
        <v>60</v>
      </c>
      <c r="K59" s="147" t="s">
        <v>246</v>
      </c>
      <c r="L59" s="146"/>
      <c r="M59" s="147"/>
      <c r="N59" s="147" t="s">
        <v>174</v>
      </c>
      <c r="O59" s="143" t="s">
        <v>250</v>
      </c>
    </row>
    <row r="60" spans="1:15" s="194" customFormat="1" ht="18" customHeight="1" x14ac:dyDescent="0.35">
      <c r="A60" s="231" t="s">
        <v>151</v>
      </c>
      <c r="B60" s="232" t="s">
        <v>170</v>
      </c>
      <c r="C60" s="232">
        <v>1</v>
      </c>
      <c r="D60" s="232">
        <v>9</v>
      </c>
      <c r="E60" s="232">
        <v>0</v>
      </c>
      <c r="F60" s="148" t="s">
        <v>284</v>
      </c>
      <c r="G60" s="147" t="s">
        <v>170</v>
      </c>
      <c r="H60" s="229" t="s">
        <v>234</v>
      </c>
      <c r="I60" s="147">
        <v>3</v>
      </c>
      <c r="J60" s="147">
        <v>90</v>
      </c>
      <c r="K60" s="147">
        <v>45</v>
      </c>
      <c r="L60" s="148"/>
      <c r="M60" s="148"/>
      <c r="N60" s="147" t="s">
        <v>180</v>
      </c>
      <c r="O60" s="143" t="s">
        <v>252</v>
      </c>
    </row>
    <row r="61" spans="1:15" s="194" customFormat="1" ht="18" customHeight="1" x14ac:dyDescent="0.35">
      <c r="A61" s="231" t="s">
        <v>152</v>
      </c>
      <c r="B61" s="232" t="s">
        <v>170</v>
      </c>
      <c r="C61" s="232">
        <v>2</v>
      </c>
      <c r="D61" s="232">
        <v>0</v>
      </c>
      <c r="E61" s="232">
        <v>0</v>
      </c>
      <c r="F61" s="230" t="s">
        <v>355</v>
      </c>
      <c r="G61" s="147" t="s">
        <v>170</v>
      </c>
      <c r="H61" s="229" t="s">
        <v>222</v>
      </c>
      <c r="I61" s="147">
        <v>1</v>
      </c>
      <c r="J61" s="147">
        <v>30</v>
      </c>
      <c r="K61" s="147">
        <v>15</v>
      </c>
      <c r="L61" s="147"/>
      <c r="M61" s="147"/>
      <c r="N61" s="147" t="s">
        <v>210</v>
      </c>
      <c r="O61" s="143" t="s">
        <v>250</v>
      </c>
    </row>
    <row r="62" spans="1:15" s="194" customFormat="1" ht="18" customHeight="1" x14ac:dyDescent="0.35">
      <c r="A62" s="231" t="s">
        <v>153</v>
      </c>
      <c r="B62" s="232" t="s">
        <v>170</v>
      </c>
      <c r="C62" s="232">
        <v>2</v>
      </c>
      <c r="D62" s="232">
        <v>1</v>
      </c>
      <c r="E62" s="232">
        <v>0</v>
      </c>
      <c r="F62" s="237" t="s">
        <v>378</v>
      </c>
      <c r="G62" s="147" t="s">
        <v>170</v>
      </c>
      <c r="H62" s="238" t="s">
        <v>377</v>
      </c>
      <c r="I62" s="147">
        <v>2</v>
      </c>
      <c r="J62" s="147">
        <v>60</v>
      </c>
      <c r="K62" s="147">
        <v>30</v>
      </c>
      <c r="L62" s="148"/>
      <c r="M62" s="148"/>
      <c r="N62" s="147" t="s">
        <v>174</v>
      </c>
      <c r="O62" s="143" t="s">
        <v>252</v>
      </c>
    </row>
    <row r="63" spans="1:15" s="194" customFormat="1" ht="18" customHeight="1" x14ac:dyDescent="0.35">
      <c r="A63" s="231" t="s">
        <v>154</v>
      </c>
      <c r="B63" s="232" t="s">
        <v>170</v>
      </c>
      <c r="C63" s="232">
        <v>2</v>
      </c>
      <c r="D63" s="232">
        <v>2</v>
      </c>
      <c r="E63" s="232">
        <v>0</v>
      </c>
      <c r="F63" s="148" t="s">
        <v>285</v>
      </c>
      <c r="G63" s="147" t="s">
        <v>170</v>
      </c>
      <c r="H63" s="229" t="s">
        <v>222</v>
      </c>
      <c r="I63" s="147">
        <v>3</v>
      </c>
      <c r="J63" s="147">
        <v>90</v>
      </c>
      <c r="K63" s="147">
        <v>45</v>
      </c>
      <c r="L63" s="148"/>
      <c r="M63" s="148"/>
      <c r="N63" s="147" t="s">
        <v>180</v>
      </c>
      <c r="O63" s="143" t="s">
        <v>252</v>
      </c>
    </row>
    <row r="64" spans="1:15" s="194" customFormat="1" ht="30" customHeight="1" x14ac:dyDescent="0.35">
      <c r="A64" s="231" t="s">
        <v>155</v>
      </c>
      <c r="B64" s="232" t="s">
        <v>170</v>
      </c>
      <c r="C64" s="232">
        <v>2</v>
      </c>
      <c r="D64" s="232">
        <v>3</v>
      </c>
      <c r="E64" s="232">
        <v>0</v>
      </c>
      <c r="F64" s="144" t="s">
        <v>311</v>
      </c>
      <c r="G64" s="145" t="s">
        <v>170</v>
      </c>
      <c r="H64" s="145" t="s">
        <v>222</v>
      </c>
      <c r="I64" s="145">
        <v>3</v>
      </c>
      <c r="J64" s="145">
        <v>90</v>
      </c>
      <c r="K64" s="145">
        <v>30</v>
      </c>
      <c r="L64" s="144"/>
      <c r="M64" s="144"/>
      <c r="N64" s="145" t="s">
        <v>174</v>
      </c>
      <c r="O64" s="222" t="s">
        <v>252</v>
      </c>
    </row>
    <row r="65" spans="1:15" s="194" customFormat="1" ht="28.5" customHeight="1" x14ac:dyDescent="0.35">
      <c r="A65" s="231" t="s">
        <v>156</v>
      </c>
      <c r="B65" s="232" t="s">
        <v>170</v>
      </c>
      <c r="C65" s="232">
        <v>2</v>
      </c>
      <c r="D65" s="232">
        <v>4</v>
      </c>
      <c r="E65" s="232">
        <v>0</v>
      </c>
      <c r="F65" s="217" t="s">
        <v>359</v>
      </c>
      <c r="G65" s="218" t="s">
        <v>170</v>
      </c>
      <c r="H65" s="218">
        <v>4</v>
      </c>
      <c r="I65" s="218">
        <v>2</v>
      </c>
      <c r="J65" s="218">
        <v>60</v>
      </c>
      <c r="K65" s="218">
        <v>30</v>
      </c>
      <c r="L65" s="218"/>
      <c r="M65" s="218"/>
      <c r="N65" s="218" t="s">
        <v>174</v>
      </c>
      <c r="O65" s="219" t="s">
        <v>170</v>
      </c>
    </row>
    <row r="66" spans="1:15" s="194" customFormat="1" ht="28.5" customHeight="1" x14ac:dyDescent="0.35">
      <c r="A66" s="231" t="s">
        <v>157</v>
      </c>
      <c r="B66" s="232" t="s">
        <v>170</v>
      </c>
      <c r="C66" s="232">
        <v>2</v>
      </c>
      <c r="D66" s="232">
        <v>5</v>
      </c>
      <c r="E66" s="232">
        <v>0</v>
      </c>
      <c r="F66" s="148" t="s">
        <v>314</v>
      </c>
      <c r="G66" s="147" t="s">
        <v>170</v>
      </c>
      <c r="H66" s="229" t="s">
        <v>234</v>
      </c>
      <c r="I66" s="147">
        <v>3</v>
      </c>
      <c r="J66" s="147">
        <v>90</v>
      </c>
      <c r="K66" s="147">
        <v>30</v>
      </c>
      <c r="L66" s="148"/>
      <c r="M66" s="148"/>
      <c r="N66" s="147" t="s">
        <v>174</v>
      </c>
      <c r="O66" s="143" t="s">
        <v>252</v>
      </c>
    </row>
    <row r="67" spans="1:15" s="194" customFormat="1" ht="24.75" customHeight="1" x14ac:dyDescent="0.35">
      <c r="A67" s="231" t="s">
        <v>158</v>
      </c>
      <c r="B67" s="232" t="s">
        <v>170</v>
      </c>
      <c r="C67" s="232">
        <v>2</v>
      </c>
      <c r="D67" s="232">
        <v>6</v>
      </c>
      <c r="E67" s="232">
        <v>0</v>
      </c>
      <c r="F67" s="144" t="s">
        <v>312</v>
      </c>
      <c r="G67" s="145" t="s">
        <v>170</v>
      </c>
      <c r="H67" s="145" t="s">
        <v>234</v>
      </c>
      <c r="I67" s="145">
        <v>3</v>
      </c>
      <c r="J67" s="145">
        <v>90</v>
      </c>
      <c r="K67" s="145">
        <v>30</v>
      </c>
      <c r="L67" s="144"/>
      <c r="M67" s="144"/>
      <c r="N67" s="145" t="s">
        <v>174</v>
      </c>
      <c r="O67" s="222" t="s">
        <v>252</v>
      </c>
    </row>
    <row r="68" spans="1:15" s="194" customFormat="1" ht="24.75" customHeight="1" x14ac:dyDescent="0.35">
      <c r="A68" s="231" t="s">
        <v>159</v>
      </c>
      <c r="B68" s="232" t="s">
        <v>170</v>
      </c>
      <c r="C68" s="232">
        <v>2</v>
      </c>
      <c r="D68" s="232">
        <v>7</v>
      </c>
      <c r="E68" s="232">
        <v>0</v>
      </c>
      <c r="F68" s="220" t="s">
        <v>242</v>
      </c>
      <c r="G68" s="147" t="s">
        <v>170</v>
      </c>
      <c r="H68" s="229" t="s">
        <v>234</v>
      </c>
      <c r="I68" s="147">
        <v>3</v>
      </c>
      <c r="J68" s="147">
        <v>90</v>
      </c>
      <c r="K68" s="147">
        <v>30</v>
      </c>
      <c r="L68" s="147"/>
      <c r="M68" s="147"/>
      <c r="N68" s="147" t="s">
        <v>174</v>
      </c>
      <c r="O68" s="143" t="s">
        <v>252</v>
      </c>
    </row>
    <row r="69" spans="1:15" s="194" customFormat="1" ht="24.75" customHeight="1" x14ac:dyDescent="0.35">
      <c r="A69" s="231" t="s">
        <v>160</v>
      </c>
      <c r="B69" s="232" t="s">
        <v>170</v>
      </c>
      <c r="C69" s="232">
        <v>2</v>
      </c>
      <c r="D69" s="232">
        <v>8</v>
      </c>
      <c r="E69" s="232">
        <v>0</v>
      </c>
      <c r="F69" s="237" t="s">
        <v>214</v>
      </c>
      <c r="G69" s="147" t="s">
        <v>170</v>
      </c>
      <c r="H69" s="238" t="s">
        <v>275</v>
      </c>
      <c r="I69" s="147">
        <v>2</v>
      </c>
      <c r="J69" s="147">
        <v>60</v>
      </c>
      <c r="K69" s="147">
        <v>30</v>
      </c>
      <c r="L69" s="148"/>
      <c r="M69" s="148"/>
      <c r="N69" s="147" t="s">
        <v>174</v>
      </c>
      <c r="O69" s="143" t="s">
        <v>250</v>
      </c>
    </row>
    <row r="70" spans="1:15" s="194" customFormat="1" ht="24.75" customHeight="1" x14ac:dyDescent="0.35">
      <c r="A70" s="231" t="s">
        <v>161</v>
      </c>
      <c r="B70" s="232" t="s">
        <v>170</v>
      </c>
      <c r="C70" s="232">
        <v>2</v>
      </c>
      <c r="D70" s="232">
        <v>9</v>
      </c>
      <c r="E70" s="232">
        <v>0</v>
      </c>
      <c r="F70" s="237" t="s">
        <v>216</v>
      </c>
      <c r="G70" s="147" t="s">
        <v>170</v>
      </c>
      <c r="H70" s="238" t="s">
        <v>275</v>
      </c>
      <c r="I70" s="147">
        <v>2</v>
      </c>
      <c r="J70" s="147">
        <v>60</v>
      </c>
      <c r="K70" s="147">
        <v>30</v>
      </c>
      <c r="L70" s="148"/>
      <c r="M70" s="148"/>
      <c r="N70" s="147" t="s">
        <v>174</v>
      </c>
      <c r="O70" s="143" t="s">
        <v>250</v>
      </c>
    </row>
    <row r="71" spans="1:15" s="194" customFormat="1" ht="24.75" customHeight="1" x14ac:dyDescent="0.35">
      <c r="A71" s="231" t="s">
        <v>162</v>
      </c>
      <c r="B71" s="232" t="s">
        <v>170</v>
      </c>
      <c r="C71" s="232">
        <v>3</v>
      </c>
      <c r="D71" s="232">
        <v>0</v>
      </c>
      <c r="E71" s="232">
        <v>0</v>
      </c>
      <c r="F71" s="148" t="s">
        <v>215</v>
      </c>
      <c r="G71" s="147" t="s">
        <v>170</v>
      </c>
      <c r="H71" s="229" t="s">
        <v>282</v>
      </c>
      <c r="I71" s="147">
        <v>3</v>
      </c>
      <c r="J71" s="147">
        <v>90</v>
      </c>
      <c r="K71" s="147">
        <v>30</v>
      </c>
      <c r="L71" s="148"/>
      <c r="M71" s="148"/>
      <c r="N71" s="147" t="s">
        <v>174</v>
      </c>
      <c r="O71" s="143" t="s">
        <v>250</v>
      </c>
    </row>
    <row r="72" spans="1:15" s="194" customFormat="1" ht="24.75" customHeight="1" x14ac:dyDescent="0.35">
      <c r="A72" s="231" t="s">
        <v>163</v>
      </c>
      <c r="B72" s="232" t="s">
        <v>170</v>
      </c>
      <c r="C72" s="232">
        <v>3</v>
      </c>
      <c r="D72" s="232">
        <v>1</v>
      </c>
      <c r="E72" s="232">
        <v>0</v>
      </c>
      <c r="F72" s="148" t="s">
        <v>356</v>
      </c>
      <c r="G72" s="147" t="s">
        <v>170</v>
      </c>
      <c r="H72" s="229" t="s">
        <v>276</v>
      </c>
      <c r="I72" s="147">
        <v>2</v>
      </c>
      <c r="J72" s="147">
        <v>60</v>
      </c>
      <c r="K72" s="147">
        <v>30</v>
      </c>
      <c r="L72" s="148"/>
      <c r="M72" s="148"/>
      <c r="N72" s="147" t="s">
        <v>174</v>
      </c>
      <c r="O72" s="143" t="s">
        <v>252</v>
      </c>
    </row>
    <row r="73" spans="1:15" s="194" customFormat="1" ht="24.75" customHeight="1" x14ac:dyDescent="0.35">
      <c r="A73" s="231" t="s">
        <v>164</v>
      </c>
      <c r="B73" s="232" t="s">
        <v>170</v>
      </c>
      <c r="C73" s="232">
        <v>3</v>
      </c>
      <c r="D73" s="232">
        <v>2</v>
      </c>
      <c r="E73" s="232">
        <v>0</v>
      </c>
      <c r="F73" s="148" t="s">
        <v>217</v>
      </c>
      <c r="G73" s="147" t="s">
        <v>170</v>
      </c>
      <c r="H73" s="229" t="s">
        <v>276</v>
      </c>
      <c r="I73" s="147">
        <v>2</v>
      </c>
      <c r="J73" s="147">
        <v>60</v>
      </c>
      <c r="K73" s="147">
        <v>30</v>
      </c>
      <c r="L73" s="148"/>
      <c r="M73" s="148"/>
      <c r="N73" s="147" t="s">
        <v>174</v>
      </c>
      <c r="O73" s="143" t="s">
        <v>250</v>
      </c>
    </row>
    <row r="74" spans="1:15" s="194" customFormat="1" ht="18" customHeight="1" x14ac:dyDescent="0.35">
      <c r="A74" s="231" t="s">
        <v>165</v>
      </c>
      <c r="B74" s="232" t="s">
        <v>170</v>
      </c>
      <c r="C74" s="232">
        <v>3</v>
      </c>
      <c r="D74" s="232">
        <v>3</v>
      </c>
      <c r="E74" s="232">
        <v>0</v>
      </c>
      <c r="F74" s="144" t="s">
        <v>353</v>
      </c>
      <c r="G74" s="145" t="s">
        <v>170</v>
      </c>
      <c r="H74" s="145" t="s">
        <v>319</v>
      </c>
      <c r="I74" s="145">
        <v>2</v>
      </c>
      <c r="J74" s="145">
        <v>60</v>
      </c>
      <c r="K74" s="145">
        <v>30</v>
      </c>
      <c r="L74" s="145"/>
      <c r="M74" s="145"/>
      <c r="N74" s="145" t="s">
        <v>174</v>
      </c>
      <c r="O74" s="222" t="s">
        <v>250</v>
      </c>
    </row>
    <row r="75" spans="1:15" s="194" customFormat="1" ht="18" customHeight="1" x14ac:dyDescent="0.35">
      <c r="A75" s="231" t="s">
        <v>166</v>
      </c>
      <c r="B75" s="232" t="s">
        <v>170</v>
      </c>
      <c r="C75" s="232">
        <v>3</v>
      </c>
      <c r="D75" s="232">
        <v>4</v>
      </c>
      <c r="E75" s="232">
        <v>0</v>
      </c>
      <c r="F75" s="144" t="s">
        <v>354</v>
      </c>
      <c r="G75" s="145" t="s">
        <v>170</v>
      </c>
      <c r="H75" s="145" t="s">
        <v>319</v>
      </c>
      <c r="I75" s="145">
        <v>2</v>
      </c>
      <c r="J75" s="145">
        <v>60</v>
      </c>
      <c r="K75" s="145">
        <v>30</v>
      </c>
      <c r="L75" s="145"/>
      <c r="M75" s="145"/>
      <c r="N75" s="145" t="s">
        <v>174</v>
      </c>
      <c r="O75" s="222" t="s">
        <v>250</v>
      </c>
    </row>
    <row r="76" spans="1:15" s="194" customFormat="1" ht="18" customHeight="1" thickBot="1" x14ac:dyDescent="0.4">
      <c r="A76" s="13" t="s">
        <v>360</v>
      </c>
      <c r="B76" s="15" t="s">
        <v>170</v>
      </c>
      <c r="C76" s="15">
        <v>3</v>
      </c>
      <c r="D76" s="15">
        <v>5</v>
      </c>
      <c r="E76" s="15">
        <v>0</v>
      </c>
      <c r="F76" s="207" t="s">
        <v>218</v>
      </c>
      <c r="G76" s="206" t="s">
        <v>170</v>
      </c>
      <c r="H76" s="226" t="s">
        <v>33</v>
      </c>
      <c r="I76" s="206">
        <v>2</v>
      </c>
      <c r="J76" s="206">
        <v>60</v>
      </c>
      <c r="K76" s="206">
        <v>30</v>
      </c>
      <c r="L76" s="207"/>
      <c r="M76" s="207"/>
      <c r="N76" s="206" t="s">
        <v>174</v>
      </c>
      <c r="O76" s="209" t="s">
        <v>250</v>
      </c>
    </row>
    <row r="77" spans="1:15" s="194" customFormat="1" ht="22.5" customHeight="1" x14ac:dyDescent="0.35">
      <c r="A77" s="335" t="s">
        <v>368</v>
      </c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7"/>
    </row>
    <row r="78" spans="1:15" s="194" customFormat="1" ht="18" customHeight="1" x14ac:dyDescent="0.35">
      <c r="A78" s="195">
        <v>1</v>
      </c>
      <c r="B78" s="145" t="s">
        <v>226</v>
      </c>
      <c r="C78" s="145">
        <v>0</v>
      </c>
      <c r="D78" s="145">
        <v>1</v>
      </c>
      <c r="E78" s="145">
        <v>0</v>
      </c>
      <c r="F78" s="144" t="s">
        <v>288</v>
      </c>
      <c r="G78" s="145" t="s">
        <v>226</v>
      </c>
      <c r="H78" s="145">
        <v>4</v>
      </c>
      <c r="I78" s="145">
        <v>4</v>
      </c>
      <c r="J78" s="145">
        <v>120</v>
      </c>
      <c r="K78" s="145"/>
      <c r="L78" s="144"/>
      <c r="M78" s="145">
        <v>60</v>
      </c>
      <c r="N78" s="145" t="s">
        <v>227</v>
      </c>
      <c r="O78" s="223" t="s">
        <v>250</v>
      </c>
    </row>
    <row r="79" spans="1:15" s="194" customFormat="1" ht="18" customHeight="1" x14ac:dyDescent="0.35">
      <c r="A79" s="195">
        <v>2</v>
      </c>
      <c r="B79" s="145" t="s">
        <v>226</v>
      </c>
      <c r="C79" s="145">
        <v>0</v>
      </c>
      <c r="D79" s="145">
        <v>2</v>
      </c>
      <c r="E79" s="145">
        <v>0</v>
      </c>
      <c r="F79" s="144" t="s">
        <v>289</v>
      </c>
      <c r="G79" s="145" t="s">
        <v>226</v>
      </c>
      <c r="H79" s="145">
        <v>5</v>
      </c>
      <c r="I79" s="145">
        <v>4</v>
      </c>
      <c r="J79" s="145">
        <v>120</v>
      </c>
      <c r="K79" s="145"/>
      <c r="L79" s="144"/>
      <c r="M79" s="145">
        <v>60</v>
      </c>
      <c r="N79" s="145" t="s">
        <v>227</v>
      </c>
      <c r="O79" s="223" t="s">
        <v>250</v>
      </c>
    </row>
    <row r="80" spans="1:15" s="194" customFormat="1" ht="18" customHeight="1" x14ac:dyDescent="0.35">
      <c r="A80" s="195">
        <v>3</v>
      </c>
      <c r="B80" s="145" t="s">
        <v>226</v>
      </c>
      <c r="C80" s="145">
        <v>0</v>
      </c>
      <c r="D80" s="145">
        <v>3</v>
      </c>
      <c r="E80" s="145">
        <v>0</v>
      </c>
      <c r="F80" s="144" t="s">
        <v>290</v>
      </c>
      <c r="G80" s="145" t="s">
        <v>226</v>
      </c>
      <c r="H80" s="145">
        <v>6</v>
      </c>
      <c r="I80" s="145">
        <v>4</v>
      </c>
      <c r="J80" s="145">
        <v>120</v>
      </c>
      <c r="K80" s="145"/>
      <c r="L80" s="144"/>
      <c r="M80" s="145">
        <v>60</v>
      </c>
      <c r="N80" s="145" t="s">
        <v>227</v>
      </c>
      <c r="O80" s="223" t="s">
        <v>250</v>
      </c>
    </row>
    <row r="81" spans="1:15" s="194" customFormat="1" ht="18" customHeight="1" x14ac:dyDescent="0.35">
      <c r="A81" s="195">
        <v>4</v>
      </c>
      <c r="B81" s="145" t="s">
        <v>226</v>
      </c>
      <c r="C81" s="145">
        <v>0</v>
      </c>
      <c r="D81" s="145">
        <v>4</v>
      </c>
      <c r="E81" s="145">
        <v>0</v>
      </c>
      <c r="F81" s="144" t="s">
        <v>291</v>
      </c>
      <c r="G81" s="145" t="s">
        <v>226</v>
      </c>
      <c r="H81" s="145">
        <v>7</v>
      </c>
      <c r="I81" s="145">
        <v>4</v>
      </c>
      <c r="J81" s="145">
        <v>120</v>
      </c>
      <c r="K81" s="145"/>
      <c r="L81" s="144"/>
      <c r="M81" s="145">
        <v>60</v>
      </c>
      <c r="N81" s="145" t="s">
        <v>227</v>
      </c>
      <c r="O81" s="223" t="s">
        <v>250</v>
      </c>
    </row>
    <row r="82" spans="1:15" s="194" customFormat="1" ht="18" customHeight="1" x14ac:dyDescent="0.35">
      <c r="A82" s="195">
        <v>5</v>
      </c>
      <c r="B82" s="145" t="s">
        <v>226</v>
      </c>
      <c r="C82" s="145">
        <v>0</v>
      </c>
      <c r="D82" s="145">
        <v>5</v>
      </c>
      <c r="E82" s="145">
        <v>0</v>
      </c>
      <c r="F82" s="144" t="s">
        <v>292</v>
      </c>
      <c r="G82" s="145" t="s">
        <v>226</v>
      </c>
      <c r="H82" s="145">
        <v>4</v>
      </c>
      <c r="I82" s="145">
        <v>4</v>
      </c>
      <c r="J82" s="145">
        <v>120</v>
      </c>
      <c r="K82" s="145"/>
      <c r="L82" s="144"/>
      <c r="M82" s="145">
        <v>60</v>
      </c>
      <c r="N82" s="145" t="s">
        <v>227</v>
      </c>
      <c r="O82" s="223" t="s">
        <v>250</v>
      </c>
    </row>
    <row r="83" spans="1:15" s="194" customFormat="1" ht="18" customHeight="1" x14ac:dyDescent="0.35">
      <c r="A83" s="195">
        <v>6</v>
      </c>
      <c r="B83" s="145" t="s">
        <v>226</v>
      </c>
      <c r="C83" s="145">
        <v>0</v>
      </c>
      <c r="D83" s="145">
        <v>6</v>
      </c>
      <c r="E83" s="145">
        <v>0</v>
      </c>
      <c r="F83" s="144" t="s">
        <v>293</v>
      </c>
      <c r="G83" s="145" t="s">
        <v>226</v>
      </c>
      <c r="H83" s="145">
        <v>5</v>
      </c>
      <c r="I83" s="145">
        <v>4</v>
      </c>
      <c r="J83" s="145">
        <v>120</v>
      </c>
      <c r="K83" s="145"/>
      <c r="L83" s="144"/>
      <c r="M83" s="145">
        <v>60</v>
      </c>
      <c r="N83" s="145" t="s">
        <v>227</v>
      </c>
      <c r="O83" s="223" t="s">
        <v>250</v>
      </c>
    </row>
    <row r="84" spans="1:15" s="197" customFormat="1" ht="18" customHeight="1" x14ac:dyDescent="0.35">
      <c r="A84" s="195">
        <v>7</v>
      </c>
      <c r="B84" s="145" t="s">
        <v>226</v>
      </c>
      <c r="C84" s="145">
        <v>0</v>
      </c>
      <c r="D84" s="145">
        <v>7</v>
      </c>
      <c r="E84" s="145">
        <v>0</v>
      </c>
      <c r="F84" s="144" t="s">
        <v>294</v>
      </c>
      <c r="G84" s="145" t="s">
        <v>226</v>
      </c>
      <c r="H84" s="145">
        <v>6</v>
      </c>
      <c r="I84" s="145">
        <v>4</v>
      </c>
      <c r="J84" s="145">
        <v>120</v>
      </c>
      <c r="K84" s="145"/>
      <c r="L84" s="144"/>
      <c r="M84" s="145">
        <v>60</v>
      </c>
      <c r="N84" s="145" t="s">
        <v>227</v>
      </c>
      <c r="O84" s="223" t="s">
        <v>250</v>
      </c>
    </row>
    <row r="85" spans="1:15" s="197" customFormat="1" ht="18" customHeight="1" x14ac:dyDescent="0.35">
      <c r="A85" s="195">
        <v>8</v>
      </c>
      <c r="B85" s="145" t="s">
        <v>226</v>
      </c>
      <c r="C85" s="145">
        <v>0</v>
      </c>
      <c r="D85" s="145">
        <v>8</v>
      </c>
      <c r="E85" s="145">
        <v>0</v>
      </c>
      <c r="F85" s="144" t="s">
        <v>295</v>
      </c>
      <c r="G85" s="145" t="s">
        <v>226</v>
      </c>
      <c r="H85" s="145">
        <v>7</v>
      </c>
      <c r="I85" s="145">
        <v>4</v>
      </c>
      <c r="J85" s="145">
        <v>120</v>
      </c>
      <c r="K85" s="145"/>
      <c r="L85" s="144"/>
      <c r="M85" s="145">
        <v>60</v>
      </c>
      <c r="N85" s="145" t="s">
        <v>227</v>
      </c>
      <c r="O85" s="223" t="s">
        <v>250</v>
      </c>
    </row>
    <row r="86" spans="1:15" s="197" customFormat="1" ht="18" customHeight="1" x14ac:dyDescent="0.35">
      <c r="A86" s="195">
        <v>9</v>
      </c>
      <c r="B86" s="145" t="s">
        <v>226</v>
      </c>
      <c r="C86" s="145">
        <v>0</v>
      </c>
      <c r="D86" s="145">
        <v>9</v>
      </c>
      <c r="E86" s="145">
        <v>0</v>
      </c>
      <c r="F86" s="144" t="s">
        <v>267</v>
      </c>
      <c r="G86" s="145" t="s">
        <v>226</v>
      </c>
      <c r="H86" s="145">
        <v>1</v>
      </c>
      <c r="I86" s="145">
        <v>2</v>
      </c>
      <c r="J86" s="145">
        <v>60</v>
      </c>
      <c r="K86" s="145"/>
      <c r="L86" s="144"/>
      <c r="M86" s="145">
        <v>30</v>
      </c>
      <c r="N86" s="145" t="s">
        <v>225</v>
      </c>
      <c r="O86" s="223" t="s">
        <v>250</v>
      </c>
    </row>
    <row r="87" spans="1:15" s="197" customFormat="1" ht="18" customHeight="1" x14ac:dyDescent="0.35">
      <c r="A87" s="195">
        <v>10</v>
      </c>
      <c r="B87" s="145" t="s">
        <v>226</v>
      </c>
      <c r="C87" s="145">
        <v>1</v>
      </c>
      <c r="D87" s="145">
        <v>0</v>
      </c>
      <c r="E87" s="145">
        <v>0</v>
      </c>
      <c r="F87" s="144" t="s">
        <v>268</v>
      </c>
      <c r="G87" s="145" t="s">
        <v>226</v>
      </c>
      <c r="H87" s="145">
        <v>2</v>
      </c>
      <c r="I87" s="145">
        <v>2</v>
      </c>
      <c r="J87" s="145">
        <v>60</v>
      </c>
      <c r="K87" s="145"/>
      <c r="L87" s="144"/>
      <c r="M87" s="145">
        <v>30</v>
      </c>
      <c r="N87" s="145" t="s">
        <v>225</v>
      </c>
      <c r="O87" s="223" t="s">
        <v>250</v>
      </c>
    </row>
    <row r="88" spans="1:15" s="197" customFormat="1" ht="18" customHeight="1" x14ac:dyDescent="0.35">
      <c r="A88" s="195">
        <v>11</v>
      </c>
      <c r="B88" s="145" t="s">
        <v>226</v>
      </c>
      <c r="C88" s="145">
        <v>1</v>
      </c>
      <c r="D88" s="145">
        <v>1</v>
      </c>
      <c r="E88" s="145">
        <v>0</v>
      </c>
      <c r="F88" s="144" t="s">
        <v>269</v>
      </c>
      <c r="G88" s="145" t="s">
        <v>226</v>
      </c>
      <c r="H88" s="145">
        <v>3</v>
      </c>
      <c r="I88" s="145">
        <v>2</v>
      </c>
      <c r="J88" s="145">
        <v>60</v>
      </c>
      <c r="K88" s="145"/>
      <c r="L88" s="144"/>
      <c r="M88" s="145">
        <v>30</v>
      </c>
      <c r="N88" s="145" t="s">
        <v>225</v>
      </c>
      <c r="O88" s="223" t="s">
        <v>250</v>
      </c>
    </row>
    <row r="89" spans="1:15" s="197" customFormat="1" ht="18" customHeight="1" x14ac:dyDescent="0.35">
      <c r="A89" s="195">
        <v>12</v>
      </c>
      <c r="B89" s="145" t="s">
        <v>226</v>
      </c>
      <c r="C89" s="145">
        <v>1</v>
      </c>
      <c r="D89" s="145">
        <v>2</v>
      </c>
      <c r="E89" s="145">
        <v>0</v>
      </c>
      <c r="F89" s="144" t="s">
        <v>270</v>
      </c>
      <c r="G89" s="145" t="s">
        <v>226</v>
      </c>
      <c r="H89" s="145">
        <v>4</v>
      </c>
      <c r="I89" s="145">
        <v>2</v>
      </c>
      <c r="J89" s="145">
        <v>60</v>
      </c>
      <c r="K89" s="145"/>
      <c r="L89" s="144"/>
      <c r="M89" s="145">
        <v>30</v>
      </c>
      <c r="N89" s="145" t="s">
        <v>225</v>
      </c>
      <c r="O89" s="223" t="s">
        <v>250</v>
      </c>
    </row>
    <row r="90" spans="1:15" s="197" customFormat="1" ht="18" customHeight="1" x14ac:dyDescent="0.35">
      <c r="A90" s="195">
        <v>13</v>
      </c>
      <c r="B90" s="145" t="s">
        <v>226</v>
      </c>
      <c r="C90" s="145">
        <v>1</v>
      </c>
      <c r="D90" s="145">
        <v>3</v>
      </c>
      <c r="E90" s="145">
        <v>0</v>
      </c>
      <c r="F90" s="144" t="s">
        <v>271</v>
      </c>
      <c r="G90" s="145" t="s">
        <v>226</v>
      </c>
      <c r="H90" s="145">
        <v>5</v>
      </c>
      <c r="I90" s="145">
        <v>2</v>
      </c>
      <c r="J90" s="145">
        <v>60</v>
      </c>
      <c r="K90" s="145"/>
      <c r="L90" s="144"/>
      <c r="M90" s="145">
        <v>30</v>
      </c>
      <c r="N90" s="145" t="s">
        <v>225</v>
      </c>
      <c r="O90" s="223" t="s">
        <v>250</v>
      </c>
    </row>
    <row r="91" spans="1:15" s="197" customFormat="1" ht="18" customHeight="1" x14ac:dyDescent="0.35">
      <c r="A91" s="195">
        <v>14</v>
      </c>
      <c r="B91" s="145" t="s">
        <v>226</v>
      </c>
      <c r="C91" s="145">
        <v>1</v>
      </c>
      <c r="D91" s="145">
        <v>4</v>
      </c>
      <c r="E91" s="145">
        <v>0</v>
      </c>
      <c r="F91" s="144" t="s">
        <v>272</v>
      </c>
      <c r="G91" s="145" t="s">
        <v>226</v>
      </c>
      <c r="H91" s="145">
        <v>6</v>
      </c>
      <c r="I91" s="145">
        <v>2</v>
      </c>
      <c r="J91" s="145">
        <v>60</v>
      </c>
      <c r="K91" s="145"/>
      <c r="L91" s="144"/>
      <c r="M91" s="145">
        <v>30</v>
      </c>
      <c r="N91" s="145" t="s">
        <v>225</v>
      </c>
      <c r="O91" s="223" t="s">
        <v>250</v>
      </c>
    </row>
    <row r="92" spans="1:15" s="197" customFormat="1" ht="18" customHeight="1" x14ac:dyDescent="0.35">
      <c r="A92" s="195">
        <v>15</v>
      </c>
      <c r="B92" s="145" t="s">
        <v>226</v>
      </c>
      <c r="C92" s="145">
        <v>1</v>
      </c>
      <c r="D92" s="145">
        <v>5</v>
      </c>
      <c r="E92" s="145">
        <v>0</v>
      </c>
      <c r="F92" s="144" t="s">
        <v>273</v>
      </c>
      <c r="G92" s="145" t="s">
        <v>226</v>
      </c>
      <c r="H92" s="145">
        <v>7</v>
      </c>
      <c r="I92" s="145">
        <v>2</v>
      </c>
      <c r="J92" s="145">
        <v>60</v>
      </c>
      <c r="K92" s="145"/>
      <c r="L92" s="144"/>
      <c r="M92" s="145">
        <v>30</v>
      </c>
      <c r="N92" s="145" t="s">
        <v>225</v>
      </c>
      <c r="O92" s="223" t="s">
        <v>250</v>
      </c>
    </row>
    <row r="93" spans="1:15" s="197" customFormat="1" ht="18" customHeight="1" x14ac:dyDescent="0.35">
      <c r="A93" s="195">
        <v>16</v>
      </c>
      <c r="B93" s="145" t="s">
        <v>226</v>
      </c>
      <c r="C93" s="145">
        <v>1</v>
      </c>
      <c r="D93" s="145">
        <v>6</v>
      </c>
      <c r="E93" s="145">
        <v>0</v>
      </c>
      <c r="F93" s="144" t="s">
        <v>274</v>
      </c>
      <c r="G93" s="145" t="s">
        <v>226</v>
      </c>
      <c r="H93" s="145">
        <v>8</v>
      </c>
      <c r="I93" s="145">
        <v>2</v>
      </c>
      <c r="J93" s="145">
        <v>60</v>
      </c>
      <c r="K93" s="145"/>
      <c r="L93" s="144"/>
      <c r="M93" s="145">
        <v>30</v>
      </c>
      <c r="N93" s="145" t="s">
        <v>225</v>
      </c>
      <c r="O93" s="223" t="s">
        <v>250</v>
      </c>
    </row>
    <row r="94" spans="1:15" s="197" customFormat="1" ht="18" customHeight="1" x14ac:dyDescent="0.35">
      <c r="A94" s="195">
        <v>17</v>
      </c>
      <c r="B94" s="145" t="s">
        <v>226</v>
      </c>
      <c r="C94" s="145">
        <v>1</v>
      </c>
      <c r="D94" s="145">
        <v>7</v>
      </c>
      <c r="E94" s="145">
        <v>0</v>
      </c>
      <c r="F94" s="148" t="s">
        <v>261</v>
      </c>
      <c r="G94" s="145" t="s">
        <v>226</v>
      </c>
      <c r="H94" s="145">
        <v>1</v>
      </c>
      <c r="I94" s="196" t="s">
        <v>31</v>
      </c>
      <c r="J94" s="196" t="s">
        <v>248</v>
      </c>
      <c r="K94" s="196"/>
      <c r="L94" s="196"/>
      <c r="M94" s="196" t="s">
        <v>249</v>
      </c>
      <c r="N94" s="145" t="s">
        <v>227</v>
      </c>
      <c r="O94" s="224" t="s">
        <v>250</v>
      </c>
    </row>
    <row r="95" spans="1:15" s="197" customFormat="1" ht="18" customHeight="1" x14ac:dyDescent="0.35">
      <c r="A95" s="195">
        <v>18</v>
      </c>
      <c r="B95" s="145" t="s">
        <v>226</v>
      </c>
      <c r="C95" s="145">
        <v>1</v>
      </c>
      <c r="D95" s="145">
        <v>8</v>
      </c>
      <c r="E95" s="145">
        <v>0</v>
      </c>
      <c r="F95" s="148" t="s">
        <v>262</v>
      </c>
      <c r="G95" s="145" t="s">
        <v>226</v>
      </c>
      <c r="H95" s="145">
        <v>2</v>
      </c>
      <c r="I95" s="196" t="s">
        <v>31</v>
      </c>
      <c r="J95" s="196" t="s">
        <v>248</v>
      </c>
      <c r="K95" s="196"/>
      <c r="L95" s="196"/>
      <c r="M95" s="196" t="s">
        <v>249</v>
      </c>
      <c r="N95" s="145" t="s">
        <v>227</v>
      </c>
      <c r="O95" s="224" t="s">
        <v>250</v>
      </c>
    </row>
    <row r="96" spans="1:15" s="197" customFormat="1" ht="18" customHeight="1" x14ac:dyDescent="0.35">
      <c r="A96" s="195">
        <v>19</v>
      </c>
      <c r="B96" s="145" t="s">
        <v>226</v>
      </c>
      <c r="C96" s="145">
        <v>1</v>
      </c>
      <c r="D96" s="145">
        <v>9</v>
      </c>
      <c r="E96" s="145">
        <v>0</v>
      </c>
      <c r="F96" s="148" t="s">
        <v>263</v>
      </c>
      <c r="G96" s="145" t="s">
        <v>226</v>
      </c>
      <c r="H96" s="145">
        <v>3</v>
      </c>
      <c r="I96" s="196" t="s">
        <v>31</v>
      </c>
      <c r="J96" s="196" t="s">
        <v>248</v>
      </c>
      <c r="K96" s="196"/>
      <c r="L96" s="196"/>
      <c r="M96" s="196" t="s">
        <v>249</v>
      </c>
      <c r="N96" s="145" t="s">
        <v>227</v>
      </c>
      <c r="O96" s="224" t="s">
        <v>250</v>
      </c>
    </row>
    <row r="97" spans="1:15" s="197" customFormat="1" ht="18" customHeight="1" x14ac:dyDescent="0.35">
      <c r="A97" s="195">
        <v>20</v>
      </c>
      <c r="B97" s="145" t="s">
        <v>226</v>
      </c>
      <c r="C97" s="145">
        <v>2</v>
      </c>
      <c r="D97" s="145">
        <v>0</v>
      </c>
      <c r="E97" s="145">
        <v>0</v>
      </c>
      <c r="F97" s="148" t="s">
        <v>260</v>
      </c>
      <c r="G97" s="145" t="s">
        <v>226</v>
      </c>
      <c r="H97" s="145">
        <v>4</v>
      </c>
      <c r="I97" s="196" t="s">
        <v>31</v>
      </c>
      <c r="J97" s="196" t="s">
        <v>248</v>
      </c>
      <c r="K97" s="196"/>
      <c r="L97" s="196"/>
      <c r="M97" s="196" t="s">
        <v>249</v>
      </c>
      <c r="N97" s="145" t="s">
        <v>227</v>
      </c>
      <c r="O97" s="224" t="s">
        <v>250</v>
      </c>
    </row>
    <row r="98" spans="1:15" s="197" customFormat="1" ht="18" customHeight="1" x14ac:dyDescent="0.35">
      <c r="A98" s="195">
        <v>21</v>
      </c>
      <c r="B98" s="147" t="s">
        <v>226</v>
      </c>
      <c r="C98" s="147">
        <v>2</v>
      </c>
      <c r="D98" s="147">
        <v>1</v>
      </c>
      <c r="E98" s="145">
        <v>0</v>
      </c>
      <c r="F98" s="148" t="s">
        <v>307</v>
      </c>
      <c r="G98" s="196" t="s">
        <v>226</v>
      </c>
      <c r="H98" s="147">
        <v>3</v>
      </c>
      <c r="I98" s="147">
        <v>3</v>
      </c>
      <c r="J98" s="147">
        <v>90</v>
      </c>
      <c r="K98" s="147">
        <v>15</v>
      </c>
      <c r="L98" s="147">
        <v>15</v>
      </c>
      <c r="M98" s="147"/>
      <c r="N98" s="145" t="s">
        <v>205</v>
      </c>
      <c r="O98" s="143" t="s">
        <v>250</v>
      </c>
    </row>
    <row r="99" spans="1:15" s="197" customFormat="1" ht="18" customHeight="1" x14ac:dyDescent="0.35">
      <c r="A99" s="195">
        <v>22</v>
      </c>
      <c r="B99" s="147" t="s">
        <v>226</v>
      </c>
      <c r="C99" s="147">
        <v>2</v>
      </c>
      <c r="D99" s="147">
        <v>2</v>
      </c>
      <c r="E99" s="145">
        <v>0</v>
      </c>
      <c r="F99" s="148" t="s">
        <v>308</v>
      </c>
      <c r="G99" s="196" t="s">
        <v>226</v>
      </c>
      <c r="H99" s="147">
        <v>4</v>
      </c>
      <c r="I99" s="147">
        <v>3</v>
      </c>
      <c r="J99" s="147">
        <v>90</v>
      </c>
      <c r="K99" s="147">
        <v>15</v>
      </c>
      <c r="L99" s="147">
        <v>15</v>
      </c>
      <c r="M99" s="147"/>
      <c r="N99" s="145" t="s">
        <v>205</v>
      </c>
      <c r="O99" s="143" t="s">
        <v>250</v>
      </c>
    </row>
    <row r="100" spans="1:15" s="197" customFormat="1" ht="18" customHeight="1" x14ac:dyDescent="0.35">
      <c r="A100" s="195">
        <v>23</v>
      </c>
      <c r="B100" s="147" t="s">
        <v>226</v>
      </c>
      <c r="C100" s="147">
        <v>2</v>
      </c>
      <c r="D100" s="147">
        <v>3</v>
      </c>
      <c r="E100" s="145">
        <v>0</v>
      </c>
      <c r="F100" s="148" t="s">
        <v>309</v>
      </c>
      <c r="G100" s="196" t="s">
        <v>226</v>
      </c>
      <c r="H100" s="147">
        <v>5</v>
      </c>
      <c r="I100" s="147">
        <v>3</v>
      </c>
      <c r="J100" s="147">
        <v>90</v>
      </c>
      <c r="K100" s="147">
        <v>15</v>
      </c>
      <c r="L100" s="147">
        <v>15</v>
      </c>
      <c r="M100" s="147"/>
      <c r="N100" s="145" t="s">
        <v>205</v>
      </c>
      <c r="O100" s="143" t="s">
        <v>250</v>
      </c>
    </row>
    <row r="101" spans="1:15" s="197" customFormat="1" ht="18" customHeight="1" x14ac:dyDescent="0.35">
      <c r="A101" s="195">
        <v>24</v>
      </c>
      <c r="B101" s="147" t="s">
        <v>226</v>
      </c>
      <c r="C101" s="147">
        <v>2</v>
      </c>
      <c r="D101" s="147">
        <v>4</v>
      </c>
      <c r="E101" s="145">
        <v>0</v>
      </c>
      <c r="F101" s="148" t="s">
        <v>310</v>
      </c>
      <c r="G101" s="196" t="s">
        <v>226</v>
      </c>
      <c r="H101" s="147">
        <v>6</v>
      </c>
      <c r="I101" s="147">
        <v>3</v>
      </c>
      <c r="J101" s="147">
        <v>90</v>
      </c>
      <c r="K101" s="147">
        <v>15</v>
      </c>
      <c r="L101" s="147">
        <v>15</v>
      </c>
      <c r="M101" s="147"/>
      <c r="N101" s="145" t="s">
        <v>205</v>
      </c>
      <c r="O101" s="143" t="s">
        <v>250</v>
      </c>
    </row>
    <row r="102" spans="1:15" s="197" customFormat="1" ht="24" customHeight="1" x14ac:dyDescent="0.35">
      <c r="A102" s="332" t="s">
        <v>247</v>
      </c>
      <c r="B102" s="333"/>
      <c r="C102" s="333"/>
      <c r="D102" s="333"/>
      <c r="E102" s="333"/>
      <c r="F102" s="333"/>
      <c r="G102" s="333"/>
      <c r="H102" s="333"/>
      <c r="I102" s="333"/>
      <c r="J102" s="333"/>
      <c r="K102" s="333"/>
      <c r="L102" s="333"/>
      <c r="M102" s="333"/>
      <c r="N102" s="333"/>
      <c r="O102" s="334"/>
    </row>
    <row r="103" spans="1:15" s="197" customFormat="1" ht="24" customHeight="1" x14ac:dyDescent="0.35">
      <c r="A103" s="338" t="s">
        <v>26</v>
      </c>
      <c r="B103" s="339"/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40"/>
    </row>
    <row r="104" spans="1:15" s="194" customFormat="1" ht="22.5" customHeight="1" x14ac:dyDescent="0.35">
      <c r="A104" s="202" t="s">
        <v>28</v>
      </c>
      <c r="B104" s="147" t="s">
        <v>167</v>
      </c>
      <c r="C104" s="147">
        <v>3</v>
      </c>
      <c r="D104" s="147">
        <v>5</v>
      </c>
      <c r="E104" s="147">
        <v>0</v>
      </c>
      <c r="F104" s="144" t="s">
        <v>321</v>
      </c>
      <c r="G104" s="145" t="s">
        <v>167</v>
      </c>
      <c r="H104" s="145">
        <v>4</v>
      </c>
      <c r="I104" s="145">
        <v>4</v>
      </c>
      <c r="J104" s="145">
        <v>120</v>
      </c>
      <c r="K104" s="145">
        <v>60</v>
      </c>
      <c r="L104" s="145"/>
      <c r="M104" s="145"/>
      <c r="N104" s="145" t="s">
        <v>223</v>
      </c>
      <c r="O104" s="143" t="s">
        <v>250</v>
      </c>
    </row>
    <row r="105" spans="1:15" s="194" customFormat="1" ht="22.5" customHeight="1" x14ac:dyDescent="0.35">
      <c r="A105" s="202" t="s">
        <v>29</v>
      </c>
      <c r="B105" s="147" t="s">
        <v>167</v>
      </c>
      <c r="C105" s="147">
        <v>3</v>
      </c>
      <c r="D105" s="147">
        <v>6</v>
      </c>
      <c r="E105" s="147">
        <v>0</v>
      </c>
      <c r="F105" s="144" t="s">
        <v>224</v>
      </c>
      <c r="G105" s="145" t="s">
        <v>167</v>
      </c>
      <c r="H105" s="145">
        <v>5</v>
      </c>
      <c r="I105" s="145">
        <v>4</v>
      </c>
      <c r="J105" s="145">
        <v>120</v>
      </c>
      <c r="K105" s="145">
        <v>60</v>
      </c>
      <c r="L105" s="145"/>
      <c r="M105" s="145"/>
      <c r="N105" s="145" t="s">
        <v>223</v>
      </c>
      <c r="O105" s="143" t="s">
        <v>250</v>
      </c>
    </row>
    <row r="106" spans="1:15" s="194" customFormat="1" ht="22.5" customHeight="1" x14ac:dyDescent="0.35">
      <c r="A106" s="202" t="s">
        <v>30</v>
      </c>
      <c r="B106" s="147">
        <v>3</v>
      </c>
      <c r="C106" s="147">
        <v>3</v>
      </c>
      <c r="D106" s="147">
        <v>7</v>
      </c>
      <c r="E106" s="147">
        <v>0</v>
      </c>
      <c r="F106" s="144" t="s">
        <v>322</v>
      </c>
      <c r="G106" s="145" t="s">
        <v>167</v>
      </c>
      <c r="H106" s="145">
        <v>6</v>
      </c>
      <c r="I106" s="145">
        <v>2</v>
      </c>
      <c r="J106" s="145">
        <v>60</v>
      </c>
      <c r="K106" s="145">
        <v>30</v>
      </c>
      <c r="L106" s="145"/>
      <c r="M106" s="145"/>
      <c r="N106" s="145" t="s">
        <v>174</v>
      </c>
      <c r="O106" s="222" t="s">
        <v>250</v>
      </c>
    </row>
    <row r="107" spans="1:15" s="194" customFormat="1" ht="22.5" customHeight="1" x14ac:dyDescent="0.35">
      <c r="A107" s="202" t="s">
        <v>31</v>
      </c>
      <c r="B107" s="147">
        <v>3</v>
      </c>
      <c r="C107" s="147">
        <v>3</v>
      </c>
      <c r="D107" s="147">
        <v>8</v>
      </c>
      <c r="E107" s="147">
        <v>0</v>
      </c>
      <c r="F107" s="146" t="s">
        <v>296</v>
      </c>
      <c r="G107" s="147" t="s">
        <v>167</v>
      </c>
      <c r="H107" s="147">
        <v>6</v>
      </c>
      <c r="I107" s="147">
        <v>2</v>
      </c>
      <c r="J107" s="147">
        <v>60</v>
      </c>
      <c r="K107" s="147">
        <v>30</v>
      </c>
      <c r="L107" s="147"/>
      <c r="M107" s="147"/>
      <c r="N107" s="147" t="s">
        <v>174</v>
      </c>
      <c r="O107" s="143" t="s">
        <v>250</v>
      </c>
    </row>
    <row r="108" spans="1:15" s="194" customFormat="1" ht="22.5" customHeight="1" x14ac:dyDescent="0.35">
      <c r="A108" s="202" t="s">
        <v>32</v>
      </c>
      <c r="B108" s="147" t="s">
        <v>167</v>
      </c>
      <c r="C108" s="147">
        <v>3</v>
      </c>
      <c r="D108" s="147">
        <v>9</v>
      </c>
      <c r="E108" s="147">
        <v>0</v>
      </c>
      <c r="F108" s="148" t="s">
        <v>323</v>
      </c>
      <c r="G108" s="147" t="s">
        <v>167</v>
      </c>
      <c r="H108" s="147">
        <v>7</v>
      </c>
      <c r="I108" s="147">
        <v>3</v>
      </c>
      <c r="J108" s="147">
        <v>90</v>
      </c>
      <c r="K108" s="147">
        <v>45</v>
      </c>
      <c r="L108" s="147"/>
      <c r="M108" s="147"/>
      <c r="N108" s="147" t="s">
        <v>180</v>
      </c>
      <c r="O108" s="143" t="s">
        <v>250</v>
      </c>
    </row>
    <row r="109" spans="1:15" s="41" customFormat="1" ht="22.5" customHeight="1" x14ac:dyDescent="0.35">
      <c r="A109" s="187" t="s">
        <v>27</v>
      </c>
      <c r="B109" s="186">
        <v>3</v>
      </c>
      <c r="C109" s="186">
        <v>4</v>
      </c>
      <c r="D109" s="186">
        <v>0</v>
      </c>
      <c r="E109" s="186">
        <v>0</v>
      </c>
      <c r="F109" s="8" t="s">
        <v>365</v>
      </c>
      <c r="G109" s="147" t="s">
        <v>167</v>
      </c>
      <c r="H109" s="147">
        <v>7</v>
      </c>
      <c r="I109" s="147">
        <v>6</v>
      </c>
      <c r="J109" s="147">
        <v>180</v>
      </c>
      <c r="K109" s="147">
        <v>60</v>
      </c>
      <c r="L109" s="147">
        <v>30</v>
      </c>
      <c r="M109" s="147"/>
      <c r="N109" s="147" t="s">
        <v>251</v>
      </c>
      <c r="O109" s="143" t="s">
        <v>250</v>
      </c>
    </row>
    <row r="110" spans="1:15" s="41" customFormat="1" ht="19.5" customHeight="1" thickBot="1" x14ac:dyDescent="0.4">
      <c r="A110" s="341" t="s">
        <v>324</v>
      </c>
      <c r="B110" s="342"/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3"/>
    </row>
    <row r="111" spans="1:15" s="41" customFormat="1" ht="19.5" customHeight="1" x14ac:dyDescent="0.35">
      <c r="A111" s="12" t="s">
        <v>28</v>
      </c>
      <c r="B111" s="151" t="s">
        <v>170</v>
      </c>
      <c r="C111" s="151" t="s">
        <v>30</v>
      </c>
      <c r="D111" s="151" t="s">
        <v>27</v>
      </c>
      <c r="E111" s="151" t="s">
        <v>254</v>
      </c>
      <c r="F111" s="152" t="s">
        <v>325</v>
      </c>
      <c r="G111" s="21" t="s">
        <v>170</v>
      </c>
      <c r="H111" s="21">
        <v>7.8</v>
      </c>
      <c r="I111" s="21">
        <v>2</v>
      </c>
      <c r="J111" s="21">
        <v>60</v>
      </c>
      <c r="K111" s="21">
        <v>30</v>
      </c>
      <c r="L111" s="21"/>
      <c r="M111" s="21"/>
      <c r="N111" s="21" t="s">
        <v>174</v>
      </c>
      <c r="O111" s="153" t="s">
        <v>250</v>
      </c>
    </row>
    <row r="112" spans="1:15" s="41" customFormat="1" ht="19.5" customHeight="1" x14ac:dyDescent="0.35">
      <c r="A112" s="231" t="s">
        <v>29</v>
      </c>
      <c r="B112" s="233" t="s">
        <v>170</v>
      </c>
      <c r="C112" s="233" t="s">
        <v>30</v>
      </c>
      <c r="D112" s="233" t="s">
        <v>33</v>
      </c>
      <c r="E112" s="233" t="s">
        <v>254</v>
      </c>
      <c r="F112" s="149" t="s">
        <v>326</v>
      </c>
      <c r="G112" s="9" t="s">
        <v>170</v>
      </c>
      <c r="H112" s="9">
        <v>7.8</v>
      </c>
      <c r="I112" s="9">
        <v>2</v>
      </c>
      <c r="J112" s="9">
        <v>60</v>
      </c>
      <c r="K112" s="9">
        <v>30</v>
      </c>
      <c r="L112" s="9"/>
      <c r="M112" s="9"/>
      <c r="N112" s="9" t="s">
        <v>174</v>
      </c>
      <c r="O112" s="136" t="s">
        <v>250</v>
      </c>
    </row>
    <row r="113" spans="1:15" s="41" customFormat="1" ht="19.5" customHeight="1" x14ac:dyDescent="0.35">
      <c r="A113" s="231" t="s">
        <v>30</v>
      </c>
      <c r="B113" s="233" t="s">
        <v>170</v>
      </c>
      <c r="C113" s="233" t="s">
        <v>30</v>
      </c>
      <c r="D113" s="233" t="s">
        <v>34</v>
      </c>
      <c r="E113" s="233" t="s">
        <v>254</v>
      </c>
      <c r="F113" s="149" t="s">
        <v>327</v>
      </c>
      <c r="G113" s="9" t="s">
        <v>170</v>
      </c>
      <c r="H113" s="9">
        <v>7.8</v>
      </c>
      <c r="I113" s="9">
        <v>2</v>
      </c>
      <c r="J113" s="9">
        <v>60</v>
      </c>
      <c r="K113" s="9">
        <v>30</v>
      </c>
      <c r="L113" s="9"/>
      <c r="M113" s="9"/>
      <c r="N113" s="9" t="s">
        <v>174</v>
      </c>
      <c r="O113" s="136" t="s">
        <v>250</v>
      </c>
    </row>
    <row r="114" spans="1:15" s="41" customFormat="1" ht="19.5" customHeight="1" x14ac:dyDescent="0.35">
      <c r="A114" s="231" t="s">
        <v>31</v>
      </c>
      <c r="B114" s="233" t="s">
        <v>170</v>
      </c>
      <c r="C114" s="233" t="s">
        <v>30</v>
      </c>
      <c r="D114" s="233" t="s">
        <v>35</v>
      </c>
      <c r="E114" s="233" t="s">
        <v>254</v>
      </c>
      <c r="F114" s="149" t="s">
        <v>328</v>
      </c>
      <c r="G114" s="9" t="s">
        <v>170</v>
      </c>
      <c r="H114" s="9">
        <v>7.8</v>
      </c>
      <c r="I114" s="9">
        <v>2</v>
      </c>
      <c r="J114" s="9">
        <v>60</v>
      </c>
      <c r="K114" s="9">
        <v>30</v>
      </c>
      <c r="L114" s="9"/>
      <c r="M114" s="9"/>
      <c r="N114" s="9" t="s">
        <v>174</v>
      </c>
      <c r="O114" s="136" t="s">
        <v>250</v>
      </c>
    </row>
    <row r="115" spans="1:15" s="41" customFormat="1" ht="19.5" customHeight="1" x14ac:dyDescent="0.35">
      <c r="A115" s="231" t="s">
        <v>32</v>
      </c>
      <c r="B115" s="233" t="s">
        <v>170</v>
      </c>
      <c r="C115" s="233" t="s">
        <v>31</v>
      </c>
      <c r="D115" s="233" t="s">
        <v>254</v>
      </c>
      <c r="E115" s="233" t="s">
        <v>254</v>
      </c>
      <c r="F115" s="149" t="s">
        <v>329</v>
      </c>
      <c r="G115" s="9" t="s">
        <v>170</v>
      </c>
      <c r="H115" s="9">
        <v>7.8</v>
      </c>
      <c r="I115" s="9">
        <v>2</v>
      </c>
      <c r="J115" s="9">
        <v>60</v>
      </c>
      <c r="K115" s="9">
        <v>30</v>
      </c>
      <c r="L115" s="9"/>
      <c r="M115" s="9"/>
      <c r="N115" s="9" t="s">
        <v>174</v>
      </c>
      <c r="O115" s="136" t="s">
        <v>250</v>
      </c>
    </row>
    <row r="116" spans="1:15" s="41" customFormat="1" ht="28.5" customHeight="1" x14ac:dyDescent="0.35">
      <c r="A116" s="231" t="s">
        <v>27</v>
      </c>
      <c r="B116" s="233" t="s">
        <v>170</v>
      </c>
      <c r="C116" s="233" t="s">
        <v>31</v>
      </c>
      <c r="D116" s="233" t="s">
        <v>28</v>
      </c>
      <c r="E116" s="233" t="s">
        <v>254</v>
      </c>
      <c r="F116" s="149" t="s">
        <v>330</v>
      </c>
      <c r="G116" s="9" t="s">
        <v>170</v>
      </c>
      <c r="H116" s="9">
        <v>7.8</v>
      </c>
      <c r="I116" s="9">
        <v>2</v>
      </c>
      <c r="J116" s="9">
        <v>60</v>
      </c>
      <c r="K116" s="9">
        <v>30</v>
      </c>
      <c r="L116" s="9"/>
      <c r="M116" s="9"/>
      <c r="N116" s="9" t="s">
        <v>174</v>
      </c>
      <c r="O116" s="136" t="s">
        <v>250</v>
      </c>
    </row>
    <row r="117" spans="1:15" s="41" customFormat="1" ht="21.75" customHeight="1" x14ac:dyDescent="0.35">
      <c r="A117" s="231" t="s">
        <v>33</v>
      </c>
      <c r="B117" s="233" t="s">
        <v>170</v>
      </c>
      <c r="C117" s="233" t="s">
        <v>31</v>
      </c>
      <c r="D117" s="233" t="s">
        <v>29</v>
      </c>
      <c r="E117" s="233" t="s">
        <v>254</v>
      </c>
      <c r="F117" s="149" t="s">
        <v>331</v>
      </c>
      <c r="G117" s="9" t="s">
        <v>170</v>
      </c>
      <c r="H117" s="9">
        <v>7.8</v>
      </c>
      <c r="I117" s="9">
        <v>2</v>
      </c>
      <c r="J117" s="9">
        <v>60</v>
      </c>
      <c r="K117" s="9">
        <v>30</v>
      </c>
      <c r="L117" s="9"/>
      <c r="M117" s="9"/>
      <c r="N117" s="9" t="s">
        <v>174</v>
      </c>
      <c r="O117" s="136" t="s">
        <v>250</v>
      </c>
    </row>
    <row r="118" spans="1:15" s="41" customFormat="1" ht="21.75" customHeight="1" x14ac:dyDescent="0.35">
      <c r="A118" s="231" t="s">
        <v>34</v>
      </c>
      <c r="B118" s="233" t="s">
        <v>170</v>
      </c>
      <c r="C118" s="233" t="s">
        <v>31</v>
      </c>
      <c r="D118" s="233" t="s">
        <v>30</v>
      </c>
      <c r="E118" s="233" t="s">
        <v>254</v>
      </c>
      <c r="F118" s="150" t="s">
        <v>332</v>
      </c>
      <c r="G118" s="9" t="s">
        <v>170</v>
      </c>
      <c r="H118" s="9">
        <v>7.8</v>
      </c>
      <c r="I118" s="9">
        <v>2</v>
      </c>
      <c r="J118" s="9">
        <v>60</v>
      </c>
      <c r="K118" s="9">
        <v>30</v>
      </c>
      <c r="L118" s="9"/>
      <c r="M118" s="9"/>
      <c r="N118" s="9" t="s">
        <v>174</v>
      </c>
      <c r="O118" s="136" t="s">
        <v>250</v>
      </c>
    </row>
    <row r="119" spans="1:15" s="41" customFormat="1" ht="21.75" customHeight="1" x14ac:dyDescent="0.35">
      <c r="A119" s="231" t="s">
        <v>35</v>
      </c>
      <c r="B119" s="232" t="s">
        <v>170</v>
      </c>
      <c r="C119" s="233" t="s">
        <v>31</v>
      </c>
      <c r="D119" s="233" t="s">
        <v>31</v>
      </c>
      <c r="E119" s="232">
        <v>0</v>
      </c>
      <c r="F119" s="150" t="s">
        <v>256</v>
      </c>
      <c r="G119" s="9" t="s">
        <v>170</v>
      </c>
      <c r="H119" s="9">
        <v>7.8</v>
      </c>
      <c r="I119" s="9">
        <v>2</v>
      </c>
      <c r="J119" s="9">
        <v>60</v>
      </c>
      <c r="K119" s="9">
        <v>30</v>
      </c>
      <c r="L119" s="9"/>
      <c r="M119" s="9"/>
      <c r="N119" s="9" t="s">
        <v>174</v>
      </c>
      <c r="O119" s="136" t="s">
        <v>250</v>
      </c>
    </row>
    <row r="120" spans="1:15" s="41" customFormat="1" ht="21.75" customHeight="1" thickBot="1" x14ac:dyDescent="0.4">
      <c r="A120" s="13" t="s">
        <v>36</v>
      </c>
      <c r="B120" s="15" t="s">
        <v>170</v>
      </c>
      <c r="C120" s="105" t="s">
        <v>31</v>
      </c>
      <c r="D120" s="105" t="s">
        <v>32</v>
      </c>
      <c r="E120" s="15">
        <v>0</v>
      </c>
      <c r="F120" s="154" t="s">
        <v>255</v>
      </c>
      <c r="G120" s="106" t="s">
        <v>170</v>
      </c>
      <c r="H120" s="106">
        <v>7.8</v>
      </c>
      <c r="I120" s="106">
        <v>2</v>
      </c>
      <c r="J120" s="106">
        <v>60</v>
      </c>
      <c r="K120" s="106">
        <v>30</v>
      </c>
      <c r="L120" s="106"/>
      <c r="M120" s="106"/>
      <c r="N120" s="106" t="s">
        <v>174</v>
      </c>
      <c r="O120" s="155" t="s">
        <v>250</v>
      </c>
    </row>
    <row r="121" spans="1:15" s="41" customFormat="1" ht="32.25" customHeight="1" thickBot="1" x14ac:dyDescent="0.4">
      <c r="A121" s="348" t="s">
        <v>333</v>
      </c>
      <c r="B121" s="349"/>
      <c r="C121" s="349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50"/>
    </row>
    <row r="122" spans="1:15" s="41" customFormat="1" ht="20.25" customHeight="1" x14ac:dyDescent="0.35">
      <c r="A122" s="12" t="s">
        <v>28</v>
      </c>
      <c r="B122" s="10" t="s">
        <v>170</v>
      </c>
      <c r="C122" s="10">
        <v>4</v>
      </c>
      <c r="D122" s="10">
        <v>6</v>
      </c>
      <c r="E122" s="10">
        <v>0</v>
      </c>
      <c r="F122" s="157" t="s">
        <v>243</v>
      </c>
      <c r="G122" s="10" t="s">
        <v>170</v>
      </c>
      <c r="H122" s="158">
        <v>8</v>
      </c>
      <c r="I122" s="158">
        <v>2</v>
      </c>
      <c r="J122" s="151" t="s">
        <v>249</v>
      </c>
      <c r="K122" s="151" t="s">
        <v>162</v>
      </c>
      <c r="L122" s="151"/>
      <c r="M122" s="151"/>
      <c r="N122" s="10" t="s">
        <v>174</v>
      </c>
      <c r="O122" s="119" t="s">
        <v>250</v>
      </c>
    </row>
    <row r="123" spans="1:15" s="41" customFormat="1" ht="20.25" customHeight="1" x14ac:dyDescent="0.35">
      <c r="A123" s="231" t="s">
        <v>29</v>
      </c>
      <c r="B123" s="232" t="s">
        <v>170</v>
      </c>
      <c r="C123" s="232">
        <v>4</v>
      </c>
      <c r="D123" s="232">
        <v>7</v>
      </c>
      <c r="E123" s="232">
        <v>0</v>
      </c>
      <c r="F123" s="227" t="s">
        <v>244</v>
      </c>
      <c r="G123" s="228" t="s">
        <v>170</v>
      </c>
      <c r="H123" s="16">
        <v>8</v>
      </c>
      <c r="I123" s="16">
        <v>2</v>
      </c>
      <c r="J123" s="3" t="s">
        <v>249</v>
      </c>
      <c r="K123" s="3" t="s">
        <v>162</v>
      </c>
      <c r="L123" s="3"/>
      <c r="M123" s="3"/>
      <c r="N123" s="228" t="s">
        <v>174</v>
      </c>
      <c r="O123" s="17" t="s">
        <v>250</v>
      </c>
    </row>
    <row r="124" spans="1:15" s="41" customFormat="1" ht="20.25" customHeight="1" x14ac:dyDescent="0.35">
      <c r="A124" s="231" t="s">
        <v>30</v>
      </c>
      <c r="B124" s="232" t="s">
        <v>170</v>
      </c>
      <c r="C124" s="232">
        <v>4</v>
      </c>
      <c r="D124" s="232">
        <v>8</v>
      </c>
      <c r="E124" s="232">
        <v>0</v>
      </c>
      <c r="F124" s="149" t="s">
        <v>257</v>
      </c>
      <c r="G124" s="9" t="s">
        <v>170</v>
      </c>
      <c r="H124" s="9">
        <v>7.8</v>
      </c>
      <c r="I124" s="9">
        <v>2</v>
      </c>
      <c r="J124" s="9">
        <v>60</v>
      </c>
      <c r="K124" s="9">
        <v>30</v>
      </c>
      <c r="L124" s="9"/>
      <c r="M124" s="9"/>
      <c r="N124" s="9" t="s">
        <v>174</v>
      </c>
      <c r="O124" s="136" t="s">
        <v>250</v>
      </c>
    </row>
    <row r="125" spans="1:15" s="41" customFormat="1" ht="20.25" customHeight="1" x14ac:dyDescent="0.35">
      <c r="A125" s="231" t="s">
        <v>31</v>
      </c>
      <c r="B125" s="232" t="s">
        <v>170</v>
      </c>
      <c r="C125" s="232">
        <v>4</v>
      </c>
      <c r="D125" s="232">
        <v>9</v>
      </c>
      <c r="E125" s="232">
        <v>0</v>
      </c>
      <c r="F125" s="149" t="s">
        <v>334</v>
      </c>
      <c r="G125" s="9" t="s">
        <v>170</v>
      </c>
      <c r="H125" s="9">
        <v>7.8</v>
      </c>
      <c r="I125" s="9">
        <v>2</v>
      </c>
      <c r="J125" s="9">
        <v>60</v>
      </c>
      <c r="K125" s="9">
        <v>30</v>
      </c>
      <c r="L125" s="9"/>
      <c r="M125" s="9"/>
      <c r="N125" s="9" t="s">
        <v>174</v>
      </c>
      <c r="O125" s="136" t="s">
        <v>250</v>
      </c>
    </row>
    <row r="126" spans="1:15" s="41" customFormat="1" ht="20.25" customHeight="1" x14ac:dyDescent="0.35">
      <c r="A126" s="231" t="s">
        <v>32</v>
      </c>
      <c r="B126" s="232" t="s">
        <v>170</v>
      </c>
      <c r="C126" s="232">
        <v>5</v>
      </c>
      <c r="D126" s="232">
        <v>0</v>
      </c>
      <c r="E126" s="232">
        <v>0</v>
      </c>
      <c r="F126" s="149" t="s">
        <v>335</v>
      </c>
      <c r="G126" s="9" t="s">
        <v>170</v>
      </c>
      <c r="H126" s="9">
        <v>7.8</v>
      </c>
      <c r="I126" s="9">
        <v>2</v>
      </c>
      <c r="J126" s="9">
        <v>60</v>
      </c>
      <c r="K126" s="9">
        <v>30</v>
      </c>
      <c r="L126" s="9"/>
      <c r="M126" s="9"/>
      <c r="N126" s="9" t="s">
        <v>174</v>
      </c>
      <c r="O126" s="136" t="s">
        <v>250</v>
      </c>
    </row>
    <row r="127" spans="1:15" s="41" customFormat="1" ht="30" customHeight="1" x14ac:dyDescent="0.35">
      <c r="A127" s="231" t="s">
        <v>27</v>
      </c>
      <c r="B127" s="232" t="s">
        <v>170</v>
      </c>
      <c r="C127" s="232">
        <v>5</v>
      </c>
      <c r="D127" s="232">
        <v>1</v>
      </c>
      <c r="E127" s="232">
        <v>0</v>
      </c>
      <c r="F127" s="149" t="s">
        <v>336</v>
      </c>
      <c r="G127" s="9" t="s">
        <v>170</v>
      </c>
      <c r="H127" s="9">
        <v>7.8</v>
      </c>
      <c r="I127" s="9">
        <v>2</v>
      </c>
      <c r="J127" s="9">
        <v>60</v>
      </c>
      <c r="K127" s="9">
        <v>30</v>
      </c>
      <c r="L127" s="9"/>
      <c r="M127" s="9"/>
      <c r="N127" s="9" t="s">
        <v>174</v>
      </c>
      <c r="O127" s="136" t="s">
        <v>250</v>
      </c>
    </row>
    <row r="128" spans="1:15" s="41" customFormat="1" ht="20.25" customHeight="1" x14ac:dyDescent="0.35">
      <c r="A128" s="231" t="s">
        <v>33</v>
      </c>
      <c r="B128" s="232" t="s">
        <v>170</v>
      </c>
      <c r="C128" s="232">
        <v>5</v>
      </c>
      <c r="D128" s="232">
        <v>2</v>
      </c>
      <c r="E128" s="232">
        <v>0</v>
      </c>
      <c r="F128" s="156" t="s">
        <v>337</v>
      </c>
      <c r="G128" s="9" t="s">
        <v>170</v>
      </c>
      <c r="H128" s="9">
        <v>7.8</v>
      </c>
      <c r="I128" s="9">
        <v>2</v>
      </c>
      <c r="J128" s="9">
        <v>60</v>
      </c>
      <c r="K128" s="9">
        <v>30</v>
      </c>
      <c r="L128" s="9"/>
      <c r="M128" s="9"/>
      <c r="N128" s="9" t="s">
        <v>174</v>
      </c>
      <c r="O128" s="136" t="s">
        <v>250</v>
      </c>
    </row>
    <row r="129" spans="1:15" s="41" customFormat="1" ht="20.25" customHeight="1" x14ac:dyDescent="0.35">
      <c r="A129" s="231" t="s">
        <v>34</v>
      </c>
      <c r="B129" s="232" t="s">
        <v>170</v>
      </c>
      <c r="C129" s="232">
        <v>5</v>
      </c>
      <c r="D129" s="232">
        <v>3</v>
      </c>
      <c r="E129" s="232">
        <v>0</v>
      </c>
      <c r="F129" s="156" t="s">
        <v>338</v>
      </c>
      <c r="G129" s="9" t="s">
        <v>170</v>
      </c>
      <c r="H129" s="9">
        <v>7.8</v>
      </c>
      <c r="I129" s="9">
        <v>2</v>
      </c>
      <c r="J129" s="9">
        <v>60</v>
      </c>
      <c r="K129" s="9">
        <v>30</v>
      </c>
      <c r="L129" s="9"/>
      <c r="M129" s="9"/>
      <c r="N129" s="9" t="s">
        <v>174</v>
      </c>
      <c r="O129" s="136" t="s">
        <v>250</v>
      </c>
    </row>
    <row r="130" spans="1:15" s="41" customFormat="1" ht="20.25" customHeight="1" x14ac:dyDescent="0.35">
      <c r="A130" s="231" t="s">
        <v>35</v>
      </c>
      <c r="B130" s="232" t="s">
        <v>170</v>
      </c>
      <c r="C130" s="232">
        <v>5</v>
      </c>
      <c r="D130" s="232">
        <v>4</v>
      </c>
      <c r="E130" s="232">
        <v>0</v>
      </c>
      <c r="F130" s="156" t="s">
        <v>339</v>
      </c>
      <c r="G130" s="9" t="s">
        <v>170</v>
      </c>
      <c r="H130" s="9">
        <v>7.8</v>
      </c>
      <c r="I130" s="9">
        <v>2</v>
      </c>
      <c r="J130" s="9">
        <v>60</v>
      </c>
      <c r="K130" s="9">
        <v>30</v>
      </c>
      <c r="L130" s="9"/>
      <c r="M130" s="9"/>
      <c r="N130" s="9" t="s">
        <v>174</v>
      </c>
      <c r="O130" s="136" t="s">
        <v>250</v>
      </c>
    </row>
    <row r="131" spans="1:15" s="41" customFormat="1" ht="20.25" customHeight="1" x14ac:dyDescent="0.35">
      <c r="A131" s="231" t="s">
        <v>36</v>
      </c>
      <c r="B131" s="232" t="s">
        <v>170</v>
      </c>
      <c r="C131" s="232">
        <v>5</v>
      </c>
      <c r="D131" s="232">
        <v>5</v>
      </c>
      <c r="E131" s="232">
        <v>0</v>
      </c>
      <c r="F131" s="156" t="s">
        <v>340</v>
      </c>
      <c r="G131" s="9" t="s">
        <v>170</v>
      </c>
      <c r="H131" s="9">
        <v>7.8</v>
      </c>
      <c r="I131" s="9">
        <v>2</v>
      </c>
      <c r="J131" s="9">
        <v>60</v>
      </c>
      <c r="K131" s="9">
        <v>30</v>
      </c>
      <c r="L131" s="9"/>
      <c r="M131" s="9"/>
      <c r="N131" s="9" t="s">
        <v>174</v>
      </c>
      <c r="O131" s="136" t="s">
        <v>250</v>
      </c>
    </row>
    <row r="132" spans="1:15" s="41" customFormat="1" ht="20.25" customHeight="1" thickBot="1" x14ac:dyDescent="0.4">
      <c r="A132" s="13" t="s">
        <v>37</v>
      </c>
      <c r="B132" s="15" t="s">
        <v>170</v>
      </c>
      <c r="C132" s="15">
        <v>5</v>
      </c>
      <c r="D132" s="15">
        <v>6</v>
      </c>
      <c r="E132" s="15">
        <v>0</v>
      </c>
      <c r="F132" s="159" t="s">
        <v>341</v>
      </c>
      <c r="G132" s="106" t="s">
        <v>170</v>
      </c>
      <c r="H132" s="106">
        <v>7.8</v>
      </c>
      <c r="I132" s="106">
        <v>2</v>
      </c>
      <c r="J132" s="106">
        <v>60</v>
      </c>
      <c r="K132" s="106">
        <v>30</v>
      </c>
      <c r="L132" s="106"/>
      <c r="M132" s="106"/>
      <c r="N132" s="106" t="s">
        <v>174</v>
      </c>
      <c r="O132" s="155" t="s">
        <v>250</v>
      </c>
    </row>
    <row r="133" spans="1:15" s="41" customFormat="1" ht="19.5" customHeight="1" thickBot="1" x14ac:dyDescent="0.4">
      <c r="A133" s="348" t="s">
        <v>253</v>
      </c>
      <c r="B133" s="349"/>
      <c r="C133" s="349"/>
      <c r="D133" s="349"/>
      <c r="E133" s="349"/>
      <c r="F133" s="349"/>
      <c r="G133" s="349"/>
      <c r="H133" s="349"/>
      <c r="I133" s="349"/>
      <c r="J133" s="349"/>
      <c r="K133" s="349"/>
      <c r="L133" s="349"/>
      <c r="M133" s="349"/>
      <c r="N133" s="349"/>
      <c r="O133" s="350"/>
    </row>
    <row r="134" spans="1:15" s="41" customFormat="1" ht="19.5" customHeight="1" thickBot="1" x14ac:dyDescent="0.4">
      <c r="A134" s="165">
        <v>25</v>
      </c>
      <c r="B134" s="160" t="s">
        <v>226</v>
      </c>
      <c r="C134" s="160" t="s">
        <v>29</v>
      </c>
      <c r="D134" s="160" t="s">
        <v>32</v>
      </c>
      <c r="E134" s="160" t="s">
        <v>254</v>
      </c>
      <c r="F134" s="161" t="s">
        <v>342</v>
      </c>
      <c r="G134" s="162" t="s">
        <v>226</v>
      </c>
      <c r="H134" s="162">
        <v>7</v>
      </c>
      <c r="I134" s="162">
        <v>1</v>
      </c>
      <c r="J134" s="162">
        <v>30</v>
      </c>
      <c r="K134" s="162">
        <v>15</v>
      </c>
      <c r="L134" s="162"/>
      <c r="M134" s="162"/>
      <c r="N134" s="163" t="s">
        <v>210</v>
      </c>
      <c r="O134" s="164" t="s">
        <v>250</v>
      </c>
    </row>
    <row r="135" spans="1:15" s="41" customFormat="1" ht="19.5" customHeight="1" thickBot="1" x14ac:dyDescent="0.4">
      <c r="A135" s="355" t="s">
        <v>351</v>
      </c>
      <c r="B135" s="356"/>
      <c r="C135" s="356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356"/>
      <c r="O135" s="357"/>
    </row>
    <row r="136" spans="1:15" s="41" customFormat="1" ht="19.5" customHeight="1" x14ac:dyDescent="0.35">
      <c r="A136" s="170">
        <v>26</v>
      </c>
      <c r="B136" s="151" t="s">
        <v>226</v>
      </c>
      <c r="C136" s="151" t="s">
        <v>29</v>
      </c>
      <c r="D136" s="151" t="s">
        <v>27</v>
      </c>
      <c r="E136" s="151" t="s">
        <v>254</v>
      </c>
      <c r="F136" s="171" t="s">
        <v>343</v>
      </c>
      <c r="G136" s="172" t="s">
        <v>226</v>
      </c>
      <c r="H136" s="173" t="s">
        <v>344</v>
      </c>
      <c r="I136" s="172">
        <v>3</v>
      </c>
      <c r="J136" s="172">
        <v>90</v>
      </c>
      <c r="K136" s="172">
        <v>15</v>
      </c>
      <c r="L136" s="172"/>
      <c r="M136" s="172" t="s">
        <v>345</v>
      </c>
      <c r="N136" s="172" t="s">
        <v>205</v>
      </c>
      <c r="O136" s="174" t="s">
        <v>346</v>
      </c>
    </row>
    <row r="137" spans="1:15" s="41" customFormat="1" ht="19.5" customHeight="1" x14ac:dyDescent="0.35">
      <c r="A137" s="175">
        <v>27</v>
      </c>
      <c r="B137" s="3" t="s">
        <v>226</v>
      </c>
      <c r="C137" s="3" t="s">
        <v>29</v>
      </c>
      <c r="D137" s="3" t="s">
        <v>33</v>
      </c>
      <c r="E137" s="3" t="s">
        <v>254</v>
      </c>
      <c r="F137" s="166" t="s">
        <v>347</v>
      </c>
      <c r="G137" s="167" t="s">
        <v>226</v>
      </c>
      <c r="H137" s="168" t="s">
        <v>344</v>
      </c>
      <c r="I137" s="167">
        <v>3</v>
      </c>
      <c r="J137" s="167">
        <v>90</v>
      </c>
      <c r="K137" s="167">
        <v>15</v>
      </c>
      <c r="L137" s="169"/>
      <c r="M137" s="167" t="s">
        <v>345</v>
      </c>
      <c r="N137" s="167" t="s">
        <v>205</v>
      </c>
      <c r="O137" s="176" t="s">
        <v>346</v>
      </c>
    </row>
    <row r="138" spans="1:15" s="41" customFormat="1" ht="19.5" customHeight="1" x14ac:dyDescent="0.35">
      <c r="A138" s="175">
        <v>28</v>
      </c>
      <c r="B138" s="3" t="s">
        <v>226</v>
      </c>
      <c r="C138" s="3" t="s">
        <v>29</v>
      </c>
      <c r="D138" s="3" t="s">
        <v>34</v>
      </c>
      <c r="E138" s="3" t="s">
        <v>254</v>
      </c>
      <c r="F138" s="166" t="s">
        <v>348</v>
      </c>
      <c r="G138" s="167" t="s">
        <v>226</v>
      </c>
      <c r="H138" s="168" t="s">
        <v>344</v>
      </c>
      <c r="I138" s="167">
        <v>3</v>
      </c>
      <c r="J138" s="167">
        <v>90</v>
      </c>
      <c r="K138" s="167">
        <v>15</v>
      </c>
      <c r="L138" s="169"/>
      <c r="M138" s="167" t="s">
        <v>345</v>
      </c>
      <c r="N138" s="167" t="s">
        <v>205</v>
      </c>
      <c r="O138" s="176" t="s">
        <v>346</v>
      </c>
    </row>
    <row r="139" spans="1:15" s="41" customFormat="1" ht="19.5" customHeight="1" x14ac:dyDescent="0.35">
      <c r="A139" s="175">
        <v>29</v>
      </c>
      <c r="B139" s="3" t="s">
        <v>226</v>
      </c>
      <c r="C139" s="3" t="s">
        <v>29</v>
      </c>
      <c r="D139" s="3" t="s">
        <v>35</v>
      </c>
      <c r="E139" s="3" t="s">
        <v>254</v>
      </c>
      <c r="F139" s="166" t="s">
        <v>349</v>
      </c>
      <c r="G139" s="167" t="s">
        <v>226</v>
      </c>
      <c r="H139" s="168" t="s">
        <v>344</v>
      </c>
      <c r="I139" s="167">
        <v>3</v>
      </c>
      <c r="J139" s="167">
        <v>90</v>
      </c>
      <c r="K139" s="167">
        <v>15</v>
      </c>
      <c r="L139" s="169"/>
      <c r="M139" s="167" t="s">
        <v>345</v>
      </c>
      <c r="N139" s="167" t="s">
        <v>205</v>
      </c>
      <c r="O139" s="176" t="s">
        <v>346</v>
      </c>
    </row>
    <row r="140" spans="1:15" s="41" customFormat="1" ht="28.5" customHeight="1" thickBot="1" x14ac:dyDescent="0.4">
      <c r="A140" s="234">
        <v>30</v>
      </c>
      <c r="B140" s="105" t="s">
        <v>226</v>
      </c>
      <c r="C140" s="105" t="s">
        <v>30</v>
      </c>
      <c r="D140" s="105" t="s">
        <v>254</v>
      </c>
      <c r="E140" s="105" t="s">
        <v>254</v>
      </c>
      <c r="F140" s="177" t="s">
        <v>350</v>
      </c>
      <c r="G140" s="178" t="s">
        <v>226</v>
      </c>
      <c r="H140" s="179" t="s">
        <v>344</v>
      </c>
      <c r="I140" s="178">
        <v>3</v>
      </c>
      <c r="J140" s="178">
        <v>90</v>
      </c>
      <c r="K140" s="178">
        <v>15</v>
      </c>
      <c r="L140" s="180"/>
      <c r="M140" s="178" t="s">
        <v>345</v>
      </c>
      <c r="N140" s="178" t="s">
        <v>205</v>
      </c>
      <c r="O140" s="181" t="s">
        <v>346</v>
      </c>
    </row>
    <row r="141" spans="1:15" s="41" customFormat="1" ht="19.5" customHeight="1" x14ac:dyDescent="0.35">
      <c r="A141" s="42"/>
      <c r="B141" s="107"/>
      <c r="C141" s="107"/>
      <c r="D141" s="107"/>
      <c r="E141" s="107"/>
      <c r="F141" s="108"/>
      <c r="G141" s="109"/>
      <c r="H141" s="109"/>
      <c r="I141" s="109"/>
      <c r="J141" s="109"/>
      <c r="K141" s="109"/>
      <c r="L141" s="109"/>
      <c r="M141" s="109"/>
      <c r="N141" s="110"/>
      <c r="O141" s="42"/>
    </row>
    <row r="142" spans="1:15" s="41" customFormat="1" ht="27.75" customHeight="1" x14ac:dyDescent="0.35">
      <c r="A142" s="305" t="s">
        <v>302</v>
      </c>
      <c r="B142" s="305"/>
      <c r="C142" s="305"/>
      <c r="D142" s="305"/>
      <c r="E142" s="306"/>
      <c r="F142" s="291" t="s">
        <v>277</v>
      </c>
      <c r="G142" s="292"/>
      <c r="H142" s="292"/>
      <c r="I142" s="292"/>
      <c r="J142" s="292"/>
      <c r="K142" s="292"/>
      <c r="L142" s="292"/>
      <c r="M142" s="292"/>
      <c r="N142" s="292"/>
      <c r="O142" s="292"/>
    </row>
    <row r="143" spans="1:15" s="41" customFormat="1" ht="5.25" hidden="1" customHeight="1" x14ac:dyDescent="0.35">
      <c r="A143" s="305"/>
      <c r="B143" s="305"/>
      <c r="C143" s="305"/>
      <c r="D143" s="305"/>
      <c r="E143" s="306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</row>
    <row r="144" spans="1:15" s="41" customFormat="1" ht="18" hidden="1" customHeight="1" x14ac:dyDescent="0.35">
      <c r="A144" s="305"/>
      <c r="B144" s="305"/>
      <c r="C144" s="305"/>
      <c r="D144" s="305"/>
      <c r="E144" s="306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</row>
    <row r="145" spans="1:15" s="41" customFormat="1" ht="18" hidden="1" customHeight="1" x14ac:dyDescent="0.35">
      <c r="A145" s="305"/>
      <c r="B145" s="305"/>
      <c r="C145" s="305"/>
      <c r="D145" s="305"/>
      <c r="E145" s="306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</row>
    <row r="146" spans="1:15" s="41" customFormat="1" ht="18" hidden="1" customHeight="1" x14ac:dyDescent="0.35">
      <c r="A146" s="305"/>
      <c r="B146" s="305"/>
      <c r="C146" s="305"/>
      <c r="D146" s="305"/>
      <c r="E146" s="306"/>
      <c r="F146" s="291" t="s">
        <v>258</v>
      </c>
      <c r="G146" s="291"/>
      <c r="H146" s="291"/>
      <c r="I146" s="291"/>
      <c r="J146" s="291"/>
      <c r="K146" s="291"/>
      <c r="L146" s="291"/>
      <c r="M146" s="291"/>
      <c r="N146" s="291"/>
      <c r="O146" s="291"/>
    </row>
    <row r="147" spans="1:15" s="41" customFormat="1" ht="75" hidden="1" customHeight="1" x14ac:dyDescent="0.35">
      <c r="A147" s="305"/>
      <c r="B147" s="305"/>
      <c r="C147" s="305"/>
      <c r="D147" s="305"/>
      <c r="E147" s="306"/>
      <c r="F147" s="291" t="s">
        <v>259</v>
      </c>
      <c r="G147" s="291"/>
      <c r="H147" s="291"/>
      <c r="I147" s="291"/>
      <c r="J147" s="291"/>
      <c r="K147" s="291"/>
      <c r="L147" s="291"/>
      <c r="M147" s="291"/>
      <c r="N147" s="291"/>
      <c r="O147" s="291"/>
    </row>
    <row r="148" spans="1:15" s="41" customFormat="1" ht="19.5" customHeight="1" x14ac:dyDescent="0.35">
      <c r="A148" s="305"/>
      <c r="B148" s="305"/>
      <c r="C148" s="305"/>
      <c r="D148" s="305"/>
      <c r="E148" s="306"/>
      <c r="F148" s="291" t="s">
        <v>264</v>
      </c>
      <c r="G148" s="291"/>
      <c r="H148" s="291"/>
      <c r="I148" s="291"/>
      <c r="J148" s="291"/>
      <c r="K148" s="291"/>
      <c r="L148" s="291"/>
      <c r="M148" s="291"/>
      <c r="N148" s="291"/>
      <c r="O148" s="291"/>
    </row>
    <row r="149" spans="1:15" s="41" customFormat="1" ht="34.9" customHeight="1" x14ac:dyDescent="0.35">
      <c r="A149" s="305"/>
      <c r="B149" s="305"/>
      <c r="C149" s="305"/>
      <c r="D149" s="305"/>
      <c r="E149" s="306"/>
      <c r="F149" s="302" t="s">
        <v>371</v>
      </c>
      <c r="G149" s="303"/>
      <c r="H149" s="303"/>
      <c r="I149" s="303"/>
      <c r="J149" s="303"/>
      <c r="K149" s="303"/>
      <c r="L149" s="303"/>
      <c r="M149" s="303"/>
      <c r="N149" s="303"/>
      <c r="O149" s="304"/>
    </row>
    <row r="150" spans="1:15" s="41" customFormat="1" ht="52.5" customHeight="1" x14ac:dyDescent="0.35">
      <c r="A150" s="305"/>
      <c r="B150" s="305"/>
      <c r="C150" s="305"/>
      <c r="D150" s="305"/>
      <c r="E150" s="306"/>
      <c r="F150" s="291" t="s">
        <v>372</v>
      </c>
      <c r="G150" s="291"/>
      <c r="H150" s="291"/>
      <c r="I150" s="291"/>
      <c r="J150" s="291"/>
      <c r="K150" s="291"/>
      <c r="L150" s="291"/>
      <c r="M150" s="291"/>
      <c r="N150" s="291"/>
      <c r="O150" s="291"/>
    </row>
    <row r="151" spans="1:15" s="194" customFormat="1" ht="218.5" customHeight="1" x14ac:dyDescent="0.35">
      <c r="A151" s="305"/>
      <c r="B151" s="305"/>
      <c r="C151" s="305"/>
      <c r="D151" s="305"/>
      <c r="E151" s="306"/>
      <c r="F151" s="300" t="s">
        <v>373</v>
      </c>
      <c r="G151" s="300"/>
      <c r="H151" s="300"/>
      <c r="I151" s="300"/>
      <c r="J151" s="300"/>
      <c r="K151" s="300"/>
      <c r="L151" s="300"/>
      <c r="M151" s="300"/>
      <c r="N151" s="300"/>
      <c r="O151" s="300"/>
    </row>
    <row r="152" spans="1:15" s="41" customFormat="1" ht="25.5" customHeight="1" x14ac:dyDescent="0.35">
      <c r="F152" s="302" t="s">
        <v>374</v>
      </c>
      <c r="G152" s="303"/>
      <c r="H152" s="303"/>
      <c r="I152" s="303"/>
      <c r="J152" s="303"/>
      <c r="K152" s="303"/>
      <c r="L152" s="303"/>
      <c r="M152" s="303"/>
      <c r="N152" s="303"/>
      <c r="O152" s="304"/>
    </row>
    <row r="153" spans="1:15" s="41" customFormat="1" ht="25.5" customHeight="1" thickBot="1" x14ac:dyDescent="0.4">
      <c r="H153" s="120"/>
      <c r="K153" s="120"/>
    </row>
    <row r="154" spans="1:15" s="41" customFormat="1" ht="28.5" customHeight="1" thickBot="1" x14ac:dyDescent="0.4">
      <c r="A154" s="351" t="s">
        <v>240</v>
      </c>
      <c r="B154" s="352"/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3"/>
    </row>
    <row r="155" spans="1:15" s="41" customFormat="1" ht="58.5" customHeight="1" thickBot="1" x14ac:dyDescent="0.4">
      <c r="A155" s="121" t="s">
        <v>15</v>
      </c>
      <c r="B155" s="301" t="s">
        <v>44</v>
      </c>
      <c r="C155" s="301"/>
      <c r="D155" s="301"/>
      <c r="E155" s="301"/>
      <c r="F155" s="301" t="s">
        <v>142</v>
      </c>
      <c r="G155" s="301"/>
      <c r="H155" s="301"/>
      <c r="I155" s="301"/>
      <c r="J155" s="122" t="s">
        <v>18</v>
      </c>
      <c r="K155" s="122" t="s">
        <v>47</v>
      </c>
      <c r="L155" s="122" t="s">
        <v>71</v>
      </c>
      <c r="M155" s="122" t="s">
        <v>45</v>
      </c>
      <c r="N155" s="122" t="s">
        <v>43</v>
      </c>
      <c r="O155" s="123" t="s">
        <v>241</v>
      </c>
    </row>
    <row r="156" spans="1:15" s="41" customFormat="1" ht="40.5" customHeight="1" x14ac:dyDescent="0.35">
      <c r="A156" s="124" t="s">
        <v>28</v>
      </c>
      <c r="B156" s="40" t="s">
        <v>230</v>
      </c>
      <c r="C156" s="40">
        <v>0</v>
      </c>
      <c r="D156" s="40">
        <v>1</v>
      </c>
      <c r="E156" s="40">
        <v>0</v>
      </c>
      <c r="F156" s="361" t="s">
        <v>297</v>
      </c>
      <c r="G156" s="362"/>
      <c r="H156" s="362"/>
      <c r="I156" s="363"/>
      <c r="J156" s="40" t="s">
        <v>170</v>
      </c>
      <c r="K156" s="40">
        <v>7</v>
      </c>
      <c r="L156" s="40">
        <v>2</v>
      </c>
      <c r="M156" s="40">
        <v>2</v>
      </c>
      <c r="N156" s="40">
        <v>30</v>
      </c>
      <c r="O156" s="68" t="s">
        <v>250</v>
      </c>
    </row>
    <row r="157" spans="1:15" s="41" customFormat="1" ht="40.5" customHeight="1" thickBot="1" x14ac:dyDescent="0.4">
      <c r="A157" s="125" t="s">
        <v>29</v>
      </c>
      <c r="B157" s="7" t="s">
        <v>230</v>
      </c>
      <c r="C157" s="7">
        <v>0</v>
      </c>
      <c r="D157" s="7">
        <v>2</v>
      </c>
      <c r="E157" s="7">
        <v>0</v>
      </c>
      <c r="F157" s="358" t="s">
        <v>298</v>
      </c>
      <c r="G157" s="359"/>
      <c r="H157" s="359"/>
      <c r="I157" s="360"/>
      <c r="J157" s="7" t="s">
        <v>170</v>
      </c>
      <c r="K157" s="7">
        <v>7</v>
      </c>
      <c r="L157" s="7">
        <v>2</v>
      </c>
      <c r="M157" s="7">
        <v>2</v>
      </c>
      <c r="N157" s="7">
        <v>30</v>
      </c>
      <c r="O157" s="67" t="s">
        <v>250</v>
      </c>
    </row>
    <row r="158" spans="1:15" s="41" customFormat="1" ht="24.75" customHeight="1" thickBot="1" x14ac:dyDescent="0.4">
      <c r="A158" s="365" t="s">
        <v>247</v>
      </c>
      <c r="B158" s="366"/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7"/>
    </row>
    <row r="159" spans="1:15" s="194" customFormat="1" ht="24.75" customHeight="1" x14ac:dyDescent="0.35">
      <c r="A159" s="191">
        <v>3</v>
      </c>
      <c r="B159" s="192" t="s">
        <v>230</v>
      </c>
      <c r="C159" s="192">
        <v>0</v>
      </c>
      <c r="D159" s="192">
        <v>3</v>
      </c>
      <c r="E159" s="192">
        <v>0</v>
      </c>
      <c r="F159" s="354" t="s">
        <v>362</v>
      </c>
      <c r="G159" s="354"/>
      <c r="H159" s="354"/>
      <c r="I159" s="354"/>
      <c r="J159" s="192" t="s">
        <v>167</v>
      </c>
      <c r="K159" s="192">
        <v>7</v>
      </c>
      <c r="L159" s="192">
        <v>2</v>
      </c>
      <c r="M159" s="192">
        <v>15</v>
      </c>
      <c r="N159" s="192">
        <v>30</v>
      </c>
      <c r="O159" s="193" t="s">
        <v>250</v>
      </c>
    </row>
    <row r="160" spans="1:15" s="41" customFormat="1" ht="18" customHeight="1" x14ac:dyDescent="0.35">
      <c r="A160" s="185" t="s">
        <v>31</v>
      </c>
      <c r="B160" s="182" t="s">
        <v>230</v>
      </c>
      <c r="C160" s="182">
        <v>0</v>
      </c>
      <c r="D160" s="182">
        <v>4</v>
      </c>
      <c r="E160" s="182">
        <v>0</v>
      </c>
      <c r="F160" s="291" t="s">
        <v>265</v>
      </c>
      <c r="G160" s="291"/>
      <c r="H160" s="291"/>
      <c r="I160" s="291"/>
      <c r="J160" s="182" t="s">
        <v>167</v>
      </c>
      <c r="K160" s="182">
        <v>7</v>
      </c>
      <c r="L160" s="182">
        <v>4</v>
      </c>
      <c r="M160" s="182">
        <v>15</v>
      </c>
      <c r="N160" s="182">
        <v>60</v>
      </c>
      <c r="O160" s="184" t="s">
        <v>250</v>
      </c>
    </row>
    <row r="161" spans="1:15" s="41" customFormat="1" ht="18" customHeight="1" thickBot="1" x14ac:dyDescent="0.4">
      <c r="A161" s="13" t="s">
        <v>32</v>
      </c>
      <c r="B161" s="15" t="s">
        <v>230</v>
      </c>
      <c r="C161" s="15">
        <v>0</v>
      </c>
      <c r="D161" s="15">
        <v>5</v>
      </c>
      <c r="E161" s="15">
        <v>0</v>
      </c>
      <c r="F161" s="368" t="s">
        <v>266</v>
      </c>
      <c r="G161" s="368"/>
      <c r="H161" s="368"/>
      <c r="I161" s="368"/>
      <c r="J161" s="15" t="s">
        <v>167</v>
      </c>
      <c r="K161" s="15">
        <v>8</v>
      </c>
      <c r="L161" s="15">
        <v>6</v>
      </c>
      <c r="M161" s="15">
        <v>15</v>
      </c>
      <c r="N161" s="15">
        <v>90</v>
      </c>
      <c r="O161" s="126" t="s">
        <v>250</v>
      </c>
    </row>
    <row r="162" spans="1:15" s="41" customFormat="1" ht="30.75" customHeight="1" x14ac:dyDescent="0.35">
      <c r="A162" s="345" t="s">
        <v>316</v>
      </c>
      <c r="B162" s="346"/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7"/>
    </row>
    <row r="163" spans="1:15" s="41" customFormat="1" ht="59.25" customHeight="1" x14ac:dyDescent="0.35">
      <c r="A163" s="3" t="s">
        <v>15</v>
      </c>
      <c r="B163" s="288" t="s">
        <v>44</v>
      </c>
      <c r="C163" s="288"/>
      <c r="D163" s="288"/>
      <c r="E163" s="288"/>
      <c r="F163" s="288" t="s">
        <v>142</v>
      </c>
      <c r="G163" s="288"/>
      <c r="H163" s="288"/>
      <c r="I163" s="288"/>
      <c r="J163" s="127" t="s">
        <v>18</v>
      </c>
      <c r="K163" s="127" t="s">
        <v>47</v>
      </c>
      <c r="L163" s="127" t="s">
        <v>71</v>
      </c>
      <c r="M163" s="127" t="s">
        <v>45</v>
      </c>
      <c r="N163" s="127" t="s">
        <v>43</v>
      </c>
      <c r="O163" s="127" t="s">
        <v>241</v>
      </c>
    </row>
    <row r="164" spans="1:15" s="41" customFormat="1" ht="18" customHeight="1" x14ac:dyDescent="0.35">
      <c r="A164" s="3" t="s">
        <v>28</v>
      </c>
      <c r="B164" s="5" t="s">
        <v>167</v>
      </c>
      <c r="C164" s="5">
        <v>0</v>
      </c>
      <c r="D164" s="5">
        <v>5</v>
      </c>
      <c r="E164" s="5">
        <v>0</v>
      </c>
      <c r="F164" s="291" t="s">
        <v>173</v>
      </c>
      <c r="G164" s="291"/>
      <c r="H164" s="291"/>
      <c r="I164" s="291"/>
      <c r="J164" s="5" t="s">
        <v>167</v>
      </c>
      <c r="K164" s="5">
        <v>2</v>
      </c>
      <c r="L164" s="8"/>
      <c r="M164" s="8"/>
      <c r="N164" s="8"/>
      <c r="O164" s="8"/>
    </row>
    <row r="165" spans="1:15" s="41" customFormat="1" ht="18" customHeight="1" x14ac:dyDescent="0.35">
      <c r="A165" s="3" t="s">
        <v>29</v>
      </c>
      <c r="B165" s="5" t="s">
        <v>167</v>
      </c>
      <c r="C165" s="5">
        <v>0</v>
      </c>
      <c r="D165" s="5">
        <v>7</v>
      </c>
      <c r="E165" s="5">
        <v>0</v>
      </c>
      <c r="F165" s="291" t="s">
        <v>176</v>
      </c>
      <c r="G165" s="291"/>
      <c r="H165" s="291"/>
      <c r="I165" s="291"/>
      <c r="J165" s="5" t="s">
        <v>167</v>
      </c>
      <c r="K165" s="5">
        <v>2</v>
      </c>
      <c r="L165" s="8"/>
      <c r="M165" s="8"/>
      <c r="N165" s="8"/>
      <c r="O165" s="8"/>
    </row>
    <row r="166" spans="1:15" s="41" customFormat="1" ht="18" customHeight="1" x14ac:dyDescent="0.35">
      <c r="A166" s="3" t="s">
        <v>30</v>
      </c>
      <c r="B166" s="5" t="s">
        <v>167</v>
      </c>
      <c r="C166" s="5">
        <v>0</v>
      </c>
      <c r="D166" s="5">
        <v>8</v>
      </c>
      <c r="E166" s="5">
        <v>0</v>
      </c>
      <c r="F166" s="291" t="s">
        <v>177</v>
      </c>
      <c r="G166" s="291"/>
      <c r="H166" s="291"/>
      <c r="I166" s="291"/>
      <c r="J166" s="5" t="s">
        <v>167</v>
      </c>
      <c r="K166" s="5">
        <v>2</v>
      </c>
      <c r="L166" s="8"/>
      <c r="M166" s="8"/>
      <c r="N166" s="8"/>
      <c r="O166" s="8"/>
    </row>
    <row r="167" spans="1:15" s="41" customFormat="1" ht="18" customHeight="1" x14ac:dyDescent="0.35">
      <c r="A167" s="3" t="s">
        <v>31</v>
      </c>
      <c r="B167" s="5" t="s">
        <v>167</v>
      </c>
      <c r="C167" s="5">
        <v>1</v>
      </c>
      <c r="D167" s="5">
        <v>0</v>
      </c>
      <c r="E167" s="5">
        <v>0</v>
      </c>
      <c r="F167" s="291" t="s">
        <v>179</v>
      </c>
      <c r="G167" s="291"/>
      <c r="H167" s="291"/>
      <c r="I167" s="291"/>
      <c r="J167" s="5" t="s">
        <v>167</v>
      </c>
      <c r="K167" s="5">
        <v>3</v>
      </c>
      <c r="L167" s="8"/>
      <c r="M167" s="8"/>
      <c r="N167" s="8"/>
      <c r="O167" s="8"/>
    </row>
    <row r="168" spans="1:15" s="41" customFormat="1" ht="18" customHeight="1" x14ac:dyDescent="0.35">
      <c r="A168" s="3" t="s">
        <v>32</v>
      </c>
      <c r="B168" s="5" t="s">
        <v>167</v>
      </c>
      <c r="C168" s="5">
        <v>1</v>
      </c>
      <c r="D168" s="5">
        <v>1</v>
      </c>
      <c r="E168" s="5">
        <v>0</v>
      </c>
      <c r="F168" s="291" t="s">
        <v>181</v>
      </c>
      <c r="G168" s="291"/>
      <c r="H168" s="291"/>
      <c r="I168" s="291"/>
      <c r="J168" s="5" t="s">
        <v>167</v>
      </c>
      <c r="K168" s="5">
        <v>3</v>
      </c>
      <c r="L168" s="8"/>
      <c r="M168" s="8"/>
      <c r="N168" s="8"/>
      <c r="O168" s="8"/>
    </row>
    <row r="169" spans="1:15" s="41" customFormat="1" ht="18" customHeight="1" x14ac:dyDescent="0.35">
      <c r="A169" s="3" t="s">
        <v>27</v>
      </c>
      <c r="B169" s="5" t="s">
        <v>167</v>
      </c>
      <c r="C169" s="5">
        <v>1</v>
      </c>
      <c r="D169" s="5">
        <v>2</v>
      </c>
      <c r="E169" s="5">
        <v>3</v>
      </c>
      <c r="F169" s="291" t="s">
        <v>182</v>
      </c>
      <c r="G169" s="291"/>
      <c r="H169" s="291"/>
      <c r="I169" s="291"/>
      <c r="J169" s="5" t="s">
        <v>167</v>
      </c>
      <c r="K169" s="5">
        <v>3</v>
      </c>
      <c r="L169" s="8"/>
      <c r="M169" s="8"/>
      <c r="N169" s="8"/>
      <c r="O169" s="8"/>
    </row>
    <row r="170" spans="1:15" s="41" customFormat="1" ht="18" customHeight="1" x14ac:dyDescent="0.35">
      <c r="A170" s="3" t="s">
        <v>33</v>
      </c>
      <c r="B170" s="5" t="s">
        <v>167</v>
      </c>
      <c r="C170" s="5">
        <v>1</v>
      </c>
      <c r="D170" s="5">
        <v>3</v>
      </c>
      <c r="E170" s="5">
        <v>0</v>
      </c>
      <c r="F170" s="291" t="s">
        <v>183</v>
      </c>
      <c r="G170" s="291"/>
      <c r="H170" s="291"/>
      <c r="I170" s="291"/>
      <c r="J170" s="5" t="s">
        <v>167</v>
      </c>
      <c r="K170" s="5">
        <v>3</v>
      </c>
      <c r="L170" s="8"/>
      <c r="M170" s="8"/>
      <c r="N170" s="8"/>
      <c r="O170" s="8"/>
    </row>
    <row r="171" spans="1:15" s="41" customFormat="1" ht="18" customHeight="1" x14ac:dyDescent="0.35">
      <c r="A171" s="3" t="s">
        <v>34</v>
      </c>
      <c r="B171" s="5" t="s">
        <v>167</v>
      </c>
      <c r="C171" s="5">
        <v>1</v>
      </c>
      <c r="D171" s="5">
        <v>5</v>
      </c>
      <c r="E171" s="5">
        <v>4</v>
      </c>
      <c r="F171" s="291" t="s">
        <v>185</v>
      </c>
      <c r="G171" s="291"/>
      <c r="H171" s="291"/>
      <c r="I171" s="291"/>
      <c r="J171" s="5" t="s">
        <v>167</v>
      </c>
      <c r="K171" s="5">
        <v>4</v>
      </c>
      <c r="L171" s="8"/>
      <c r="M171" s="8"/>
      <c r="N171" s="8"/>
      <c r="O171" s="8"/>
    </row>
    <row r="172" spans="1:15" s="41" customFormat="1" ht="18" customHeight="1" x14ac:dyDescent="0.35">
      <c r="A172" s="3" t="s">
        <v>35</v>
      </c>
      <c r="B172" s="5" t="s">
        <v>167</v>
      </c>
      <c r="C172" s="5">
        <v>1</v>
      </c>
      <c r="D172" s="5">
        <v>7</v>
      </c>
      <c r="E172" s="5">
        <v>0</v>
      </c>
      <c r="F172" s="291" t="s">
        <v>187</v>
      </c>
      <c r="G172" s="291"/>
      <c r="H172" s="291"/>
      <c r="I172" s="291"/>
      <c r="J172" s="5" t="s">
        <v>167</v>
      </c>
      <c r="K172" s="5">
        <v>4</v>
      </c>
      <c r="L172" s="8"/>
      <c r="M172" s="8"/>
      <c r="N172" s="8"/>
      <c r="O172" s="8"/>
    </row>
    <row r="173" spans="1:15" s="41" customFormat="1" ht="18" customHeight="1" x14ac:dyDescent="0.35">
      <c r="A173" s="3" t="s">
        <v>36</v>
      </c>
      <c r="B173" s="5" t="s">
        <v>167</v>
      </c>
      <c r="C173" s="5">
        <v>1</v>
      </c>
      <c r="D173" s="5">
        <v>9</v>
      </c>
      <c r="E173" s="5">
        <v>0</v>
      </c>
      <c r="F173" s="291" t="s">
        <v>190</v>
      </c>
      <c r="G173" s="291"/>
      <c r="H173" s="291"/>
      <c r="I173" s="291"/>
      <c r="J173" s="5" t="s">
        <v>167</v>
      </c>
      <c r="K173" s="5">
        <v>5</v>
      </c>
      <c r="L173" s="8"/>
      <c r="M173" s="8"/>
      <c r="N173" s="8"/>
      <c r="O173" s="8"/>
    </row>
    <row r="174" spans="1:15" s="41" customFormat="1" ht="18" customHeight="1" x14ac:dyDescent="0.35">
      <c r="A174" s="3" t="s">
        <v>37</v>
      </c>
      <c r="B174" s="5" t="s">
        <v>167</v>
      </c>
      <c r="C174" s="5">
        <v>2</v>
      </c>
      <c r="D174" s="5">
        <v>0</v>
      </c>
      <c r="E174" s="5">
        <v>0</v>
      </c>
      <c r="F174" s="291" t="s">
        <v>191</v>
      </c>
      <c r="G174" s="291"/>
      <c r="H174" s="291"/>
      <c r="I174" s="291"/>
      <c r="J174" s="5" t="s">
        <v>167</v>
      </c>
      <c r="K174" s="5">
        <v>5</v>
      </c>
      <c r="L174" s="8"/>
      <c r="M174" s="8"/>
      <c r="N174" s="8"/>
      <c r="O174" s="8"/>
    </row>
    <row r="175" spans="1:15" s="41" customFormat="1" ht="18" customHeight="1" x14ac:dyDescent="0.35">
      <c r="A175" s="3" t="s">
        <v>38</v>
      </c>
      <c r="B175" s="5" t="s">
        <v>167</v>
      </c>
      <c r="C175" s="5">
        <v>2</v>
      </c>
      <c r="D175" s="5">
        <v>1</v>
      </c>
      <c r="E175" s="5">
        <v>0</v>
      </c>
      <c r="F175" s="291" t="s">
        <v>192</v>
      </c>
      <c r="G175" s="291"/>
      <c r="H175" s="291"/>
      <c r="I175" s="291"/>
      <c r="J175" s="5" t="s">
        <v>167</v>
      </c>
      <c r="K175" s="5">
        <v>5</v>
      </c>
      <c r="L175" s="8"/>
      <c r="M175" s="8"/>
      <c r="N175" s="8"/>
      <c r="O175" s="8"/>
    </row>
    <row r="176" spans="1:15" s="41" customFormat="1" ht="18" customHeight="1" x14ac:dyDescent="0.35">
      <c r="A176" s="3" t="s">
        <v>39</v>
      </c>
      <c r="B176" s="5" t="s">
        <v>167</v>
      </c>
      <c r="C176" s="5">
        <v>2</v>
      </c>
      <c r="D176" s="5">
        <v>3</v>
      </c>
      <c r="E176" s="5">
        <v>0</v>
      </c>
      <c r="F176" s="299" t="s">
        <v>194</v>
      </c>
      <c r="G176" s="299"/>
      <c r="H176" s="299"/>
      <c r="I176" s="299"/>
      <c r="J176" s="5" t="s">
        <v>167</v>
      </c>
      <c r="K176" s="5">
        <v>5</v>
      </c>
      <c r="L176" s="8"/>
      <c r="M176" s="8"/>
      <c r="N176" s="8"/>
      <c r="O176" s="8"/>
    </row>
    <row r="177" spans="1:15" s="41" customFormat="1" ht="18" customHeight="1" x14ac:dyDescent="0.35">
      <c r="A177" s="3" t="s">
        <v>146</v>
      </c>
      <c r="B177" s="5" t="s">
        <v>167</v>
      </c>
      <c r="C177" s="5">
        <v>2</v>
      </c>
      <c r="D177" s="5">
        <v>5</v>
      </c>
      <c r="E177" s="5">
        <v>0</v>
      </c>
      <c r="F177" s="291" t="s">
        <v>196</v>
      </c>
      <c r="G177" s="291"/>
      <c r="H177" s="291"/>
      <c r="I177" s="291"/>
      <c r="J177" s="5" t="s">
        <v>167</v>
      </c>
      <c r="K177" s="5">
        <v>6</v>
      </c>
      <c r="L177" s="8"/>
      <c r="M177" s="8"/>
      <c r="N177" s="8"/>
      <c r="O177" s="8"/>
    </row>
    <row r="178" spans="1:15" s="41" customFormat="1" ht="18" customHeight="1" x14ac:dyDescent="0.35">
      <c r="A178" s="3" t="s">
        <v>147</v>
      </c>
      <c r="B178" s="5" t="s">
        <v>167</v>
      </c>
      <c r="C178" s="5">
        <v>2</v>
      </c>
      <c r="D178" s="5">
        <v>6</v>
      </c>
      <c r="E178" s="5">
        <v>0</v>
      </c>
      <c r="F178" s="291" t="s">
        <v>197</v>
      </c>
      <c r="G178" s="291"/>
      <c r="H178" s="291"/>
      <c r="I178" s="291"/>
      <c r="J178" s="5" t="s">
        <v>167</v>
      </c>
      <c r="K178" s="5">
        <v>6</v>
      </c>
      <c r="L178" s="8"/>
      <c r="M178" s="8"/>
      <c r="N178" s="8"/>
      <c r="O178" s="8"/>
    </row>
    <row r="179" spans="1:15" s="41" customFormat="1" ht="18" customHeight="1" x14ac:dyDescent="0.35">
      <c r="A179" s="3" t="s">
        <v>148</v>
      </c>
      <c r="B179" s="5" t="s">
        <v>167</v>
      </c>
      <c r="C179" s="5">
        <v>2</v>
      </c>
      <c r="D179" s="5">
        <v>7</v>
      </c>
      <c r="E179" s="5">
        <v>0</v>
      </c>
      <c r="F179" s="291" t="s">
        <v>198</v>
      </c>
      <c r="G179" s="291"/>
      <c r="H179" s="291"/>
      <c r="I179" s="291"/>
      <c r="J179" s="5" t="s">
        <v>167</v>
      </c>
      <c r="K179" s="5">
        <v>6</v>
      </c>
      <c r="L179" s="8"/>
      <c r="M179" s="8"/>
      <c r="N179" s="8"/>
      <c r="O179" s="8"/>
    </row>
    <row r="180" spans="1:15" s="41" customFormat="1" ht="18" customHeight="1" x14ac:dyDescent="0.35">
      <c r="A180" s="3" t="s">
        <v>149</v>
      </c>
      <c r="B180" s="5" t="s">
        <v>167</v>
      </c>
      <c r="C180" s="5">
        <v>2</v>
      </c>
      <c r="D180" s="5">
        <v>9</v>
      </c>
      <c r="E180" s="5">
        <v>0</v>
      </c>
      <c r="F180" s="291" t="s">
        <v>200</v>
      </c>
      <c r="G180" s="291"/>
      <c r="H180" s="291"/>
      <c r="I180" s="291"/>
      <c r="J180" s="5" t="s">
        <v>167</v>
      </c>
      <c r="K180" s="5">
        <v>7</v>
      </c>
      <c r="L180" s="8"/>
      <c r="M180" s="8"/>
      <c r="N180" s="8"/>
      <c r="O180" s="8"/>
    </row>
    <row r="181" spans="1:15" s="41" customFormat="1" ht="18" customHeight="1" x14ac:dyDescent="0.35">
      <c r="A181" s="3" t="s">
        <v>150</v>
      </c>
      <c r="B181" s="5" t="s">
        <v>167</v>
      </c>
      <c r="C181" s="5">
        <v>3</v>
      </c>
      <c r="D181" s="5">
        <v>0</v>
      </c>
      <c r="E181" s="5">
        <v>0</v>
      </c>
      <c r="F181" s="291" t="s">
        <v>201</v>
      </c>
      <c r="G181" s="291"/>
      <c r="H181" s="291"/>
      <c r="I181" s="291"/>
      <c r="J181" s="5" t="s">
        <v>167</v>
      </c>
      <c r="K181" s="5">
        <v>7</v>
      </c>
      <c r="L181" s="8"/>
      <c r="M181" s="8"/>
      <c r="N181" s="8"/>
      <c r="O181" s="8"/>
    </row>
    <row r="182" spans="1:15" s="41" customFormat="1" ht="18" customHeight="1" x14ac:dyDescent="0.35">
      <c r="A182" s="3" t="s">
        <v>151</v>
      </c>
      <c r="B182" s="5" t="s">
        <v>167</v>
      </c>
      <c r="C182" s="5">
        <v>3</v>
      </c>
      <c r="D182" s="5">
        <v>2</v>
      </c>
      <c r="E182" s="5">
        <v>0</v>
      </c>
      <c r="F182" s="291" t="s">
        <v>203</v>
      </c>
      <c r="G182" s="291"/>
      <c r="H182" s="291"/>
      <c r="I182" s="291"/>
      <c r="J182" s="5" t="s">
        <v>167</v>
      </c>
      <c r="K182" s="5">
        <v>8</v>
      </c>
      <c r="L182" s="5"/>
      <c r="M182" s="5"/>
      <c r="N182" s="5"/>
      <c r="O182" s="103"/>
    </row>
    <row r="183" spans="1:15" s="41" customFormat="1" ht="18" customHeight="1" x14ac:dyDescent="0.35">
      <c r="A183" s="3" t="s">
        <v>152</v>
      </c>
      <c r="B183" s="5" t="s">
        <v>167</v>
      </c>
      <c r="C183" s="5">
        <v>3</v>
      </c>
      <c r="D183" s="5">
        <v>4</v>
      </c>
      <c r="E183" s="5">
        <v>0</v>
      </c>
      <c r="F183" s="291" t="s">
        <v>206</v>
      </c>
      <c r="G183" s="291"/>
      <c r="H183" s="291"/>
      <c r="I183" s="291"/>
      <c r="J183" s="5" t="s">
        <v>167</v>
      </c>
      <c r="K183" s="5">
        <v>8</v>
      </c>
      <c r="L183" s="5"/>
      <c r="M183" s="5"/>
      <c r="N183" s="5"/>
      <c r="O183" s="103"/>
    </row>
    <row r="184" spans="1:15" s="41" customFormat="1" ht="27.75" customHeight="1" x14ac:dyDescent="0.35">
      <c r="A184" s="345" t="s">
        <v>317</v>
      </c>
      <c r="B184" s="346"/>
      <c r="C184" s="346"/>
      <c r="D184" s="346"/>
      <c r="E184" s="346"/>
      <c r="F184" s="346"/>
      <c r="G184" s="346"/>
      <c r="H184" s="346"/>
      <c r="I184" s="346"/>
      <c r="J184" s="346"/>
      <c r="K184" s="346"/>
      <c r="L184" s="346"/>
      <c r="M184" s="346"/>
      <c r="N184" s="346"/>
      <c r="O184" s="347"/>
    </row>
    <row r="185" spans="1:15" s="41" customFormat="1" ht="60.75" customHeight="1" x14ac:dyDescent="0.35">
      <c r="A185" s="128" t="s">
        <v>15</v>
      </c>
      <c r="B185" s="344" t="s">
        <v>16</v>
      </c>
      <c r="C185" s="344"/>
      <c r="D185" s="344"/>
      <c r="E185" s="344"/>
      <c r="F185" s="298" t="s">
        <v>17</v>
      </c>
      <c r="G185" s="298"/>
      <c r="H185" s="298"/>
      <c r="I185" s="298"/>
      <c r="J185" s="129" t="s">
        <v>18</v>
      </c>
      <c r="K185" s="129" t="s">
        <v>19</v>
      </c>
      <c r="L185" s="127" t="s">
        <v>71</v>
      </c>
      <c r="M185" s="127" t="s">
        <v>45</v>
      </c>
      <c r="N185" s="127" t="s">
        <v>43</v>
      </c>
      <c r="O185" s="127" t="s">
        <v>241</v>
      </c>
    </row>
    <row r="186" spans="1:15" s="41" customFormat="1" ht="18" customHeight="1" x14ac:dyDescent="0.35">
      <c r="A186" s="233" t="s">
        <v>31</v>
      </c>
      <c r="B186" s="232" t="s">
        <v>170</v>
      </c>
      <c r="C186" s="232">
        <v>0</v>
      </c>
      <c r="D186" s="232">
        <v>4</v>
      </c>
      <c r="E186" s="232">
        <v>0</v>
      </c>
      <c r="F186" s="291" t="s">
        <v>208</v>
      </c>
      <c r="G186" s="291"/>
      <c r="H186" s="291"/>
      <c r="I186" s="291"/>
      <c r="J186" s="5" t="s">
        <v>170</v>
      </c>
      <c r="K186" s="3" t="s">
        <v>233</v>
      </c>
      <c r="L186" s="8"/>
      <c r="M186" s="8"/>
      <c r="N186" s="8"/>
      <c r="O186" s="8"/>
    </row>
    <row r="187" spans="1:15" s="41" customFormat="1" ht="18" customHeight="1" x14ac:dyDescent="0.35">
      <c r="A187" s="233" t="s">
        <v>32</v>
      </c>
      <c r="B187" s="232" t="s">
        <v>170</v>
      </c>
      <c r="C187" s="232">
        <v>0</v>
      </c>
      <c r="D187" s="232">
        <v>5</v>
      </c>
      <c r="E187" s="232">
        <v>0</v>
      </c>
      <c r="F187" s="291" t="s">
        <v>211</v>
      </c>
      <c r="G187" s="291"/>
      <c r="H187" s="291"/>
      <c r="I187" s="291"/>
      <c r="J187" s="5" t="s">
        <v>170</v>
      </c>
      <c r="K187" s="3" t="s">
        <v>233</v>
      </c>
      <c r="L187" s="8"/>
      <c r="M187" s="8"/>
      <c r="N187" s="8"/>
      <c r="O187" s="8"/>
    </row>
    <row r="188" spans="1:15" s="41" customFormat="1" ht="18" customHeight="1" x14ac:dyDescent="0.35">
      <c r="A188" s="233" t="s">
        <v>27</v>
      </c>
      <c r="B188" s="232" t="s">
        <v>170</v>
      </c>
      <c r="C188" s="232">
        <v>0</v>
      </c>
      <c r="D188" s="232">
        <v>6</v>
      </c>
      <c r="E188" s="232">
        <v>0</v>
      </c>
      <c r="F188" s="291" t="s">
        <v>238</v>
      </c>
      <c r="G188" s="291"/>
      <c r="H188" s="291"/>
      <c r="I188" s="291"/>
      <c r="J188" s="5" t="s">
        <v>170</v>
      </c>
      <c r="K188" s="3" t="s">
        <v>233</v>
      </c>
      <c r="L188" s="8"/>
      <c r="M188" s="8"/>
      <c r="N188" s="8"/>
      <c r="O188" s="8"/>
    </row>
    <row r="189" spans="1:15" s="41" customFormat="1" ht="22.5" customHeight="1" x14ac:dyDescent="0.35">
      <c r="A189" s="233" t="s">
        <v>33</v>
      </c>
      <c r="B189" s="232" t="s">
        <v>170</v>
      </c>
      <c r="C189" s="232">
        <v>0</v>
      </c>
      <c r="D189" s="232">
        <v>7</v>
      </c>
      <c r="E189" s="232">
        <v>0</v>
      </c>
      <c r="F189" s="292" t="s">
        <v>220</v>
      </c>
      <c r="G189" s="292"/>
      <c r="H189" s="292"/>
      <c r="I189" s="292"/>
      <c r="J189" s="5" t="s">
        <v>170</v>
      </c>
      <c r="K189" s="3" t="s">
        <v>299</v>
      </c>
      <c r="L189" s="8"/>
      <c r="M189" s="8"/>
      <c r="N189" s="8"/>
      <c r="O189" s="8"/>
    </row>
    <row r="190" spans="1:15" s="41" customFormat="1" ht="18" customHeight="1" x14ac:dyDescent="0.35">
      <c r="A190" s="233" t="s">
        <v>36</v>
      </c>
      <c r="B190" s="232" t="s">
        <v>170</v>
      </c>
      <c r="C190" s="232">
        <v>1</v>
      </c>
      <c r="D190" s="232">
        <v>0</v>
      </c>
      <c r="E190" s="232">
        <v>0</v>
      </c>
      <c r="F190" s="291" t="s">
        <v>221</v>
      </c>
      <c r="G190" s="291"/>
      <c r="H190" s="291"/>
      <c r="I190" s="291"/>
      <c r="J190" s="5" t="s">
        <v>170</v>
      </c>
      <c r="K190" s="3" t="s">
        <v>237</v>
      </c>
      <c r="L190" s="8"/>
      <c r="M190" s="8"/>
      <c r="N190" s="8"/>
      <c r="O190" s="8"/>
    </row>
    <row r="191" spans="1:15" s="41" customFormat="1" ht="22.5" customHeight="1" x14ac:dyDescent="0.35">
      <c r="A191" s="233" t="s">
        <v>36</v>
      </c>
      <c r="B191" s="232" t="s">
        <v>170</v>
      </c>
      <c r="C191" s="232">
        <v>1</v>
      </c>
      <c r="D191" s="232">
        <v>0</v>
      </c>
      <c r="E191" s="232">
        <v>0</v>
      </c>
      <c r="F191" s="291" t="s">
        <v>213</v>
      </c>
      <c r="G191" s="291"/>
      <c r="H191" s="291"/>
      <c r="I191" s="291"/>
      <c r="J191" s="5" t="s">
        <v>170</v>
      </c>
      <c r="K191" s="3" t="s">
        <v>299</v>
      </c>
      <c r="L191" s="8"/>
      <c r="M191" s="8"/>
      <c r="N191" s="8"/>
      <c r="O191" s="8"/>
    </row>
    <row r="192" spans="1:15" s="41" customFormat="1" ht="22.5" customHeight="1" x14ac:dyDescent="0.35">
      <c r="A192" s="233" t="s">
        <v>37</v>
      </c>
      <c r="B192" s="232" t="s">
        <v>170</v>
      </c>
      <c r="C192" s="232">
        <v>1</v>
      </c>
      <c r="D192" s="232">
        <v>1</v>
      </c>
      <c r="E192" s="232">
        <v>0</v>
      </c>
      <c r="F192" s="291" t="s">
        <v>283</v>
      </c>
      <c r="G192" s="291"/>
      <c r="H192" s="291"/>
      <c r="I192" s="291"/>
      <c r="J192" s="5" t="s">
        <v>170</v>
      </c>
      <c r="K192" s="3" t="s">
        <v>299</v>
      </c>
      <c r="L192" s="8"/>
      <c r="M192" s="8"/>
      <c r="N192" s="8"/>
      <c r="O192" s="8"/>
    </row>
    <row r="193" spans="1:15" s="41" customFormat="1" ht="18" customHeight="1" x14ac:dyDescent="0.35">
      <c r="A193" s="233" t="s">
        <v>146</v>
      </c>
      <c r="B193" s="232" t="s">
        <v>170</v>
      </c>
      <c r="C193" s="232">
        <v>1</v>
      </c>
      <c r="D193" s="232">
        <v>4</v>
      </c>
      <c r="E193" s="232">
        <v>0</v>
      </c>
      <c r="F193" s="291" t="s">
        <v>239</v>
      </c>
      <c r="G193" s="291"/>
      <c r="H193" s="291"/>
      <c r="I193" s="291"/>
      <c r="J193" s="5" t="s">
        <v>170</v>
      </c>
      <c r="K193" s="3" t="s">
        <v>222</v>
      </c>
      <c r="L193" s="8"/>
      <c r="M193" s="8"/>
      <c r="N193" s="8"/>
      <c r="O193" s="8"/>
    </row>
    <row r="194" spans="1:15" s="41" customFormat="1" ht="18" customHeight="1" x14ac:dyDescent="0.35">
      <c r="A194" s="233" t="s">
        <v>147</v>
      </c>
      <c r="B194" s="232" t="s">
        <v>170</v>
      </c>
      <c r="C194" s="232">
        <v>1</v>
      </c>
      <c r="D194" s="232">
        <v>5</v>
      </c>
      <c r="E194" s="232">
        <v>0</v>
      </c>
      <c r="F194" s="291" t="s">
        <v>235</v>
      </c>
      <c r="G194" s="291"/>
      <c r="H194" s="291"/>
      <c r="I194" s="291"/>
      <c r="J194" s="5" t="s">
        <v>170</v>
      </c>
      <c r="K194" s="3" t="s">
        <v>222</v>
      </c>
      <c r="L194" s="8"/>
      <c r="M194" s="8"/>
      <c r="N194" s="8"/>
      <c r="O194" s="8"/>
    </row>
    <row r="195" spans="1:15" s="41" customFormat="1" ht="18" customHeight="1" x14ac:dyDescent="0.35">
      <c r="A195" s="233" t="s">
        <v>148</v>
      </c>
      <c r="B195" s="232" t="s">
        <v>170</v>
      </c>
      <c r="C195" s="232">
        <v>1</v>
      </c>
      <c r="D195" s="232">
        <v>6</v>
      </c>
      <c r="E195" s="232">
        <v>0</v>
      </c>
      <c r="F195" s="369" t="s">
        <v>375</v>
      </c>
      <c r="G195" s="369"/>
      <c r="H195" s="369"/>
      <c r="I195" s="369"/>
      <c r="J195" s="5" t="s">
        <v>170</v>
      </c>
      <c r="K195" s="236" t="s">
        <v>344</v>
      </c>
      <c r="L195" s="8"/>
      <c r="M195" s="8"/>
      <c r="N195" s="8"/>
      <c r="O195" s="8"/>
    </row>
    <row r="196" spans="1:15" s="41" customFormat="1" ht="17.25" customHeight="1" x14ac:dyDescent="0.35">
      <c r="A196" s="233" t="s">
        <v>149</v>
      </c>
      <c r="B196" s="232" t="s">
        <v>170</v>
      </c>
      <c r="C196" s="232">
        <v>1</v>
      </c>
      <c r="D196" s="232">
        <v>7</v>
      </c>
      <c r="E196" s="232">
        <v>0</v>
      </c>
      <c r="F196" s="291" t="s">
        <v>219</v>
      </c>
      <c r="G196" s="291"/>
      <c r="H196" s="291"/>
      <c r="I196" s="291"/>
      <c r="J196" s="5" t="s">
        <v>170</v>
      </c>
      <c r="K196" s="3" t="s">
        <v>222</v>
      </c>
      <c r="L196" s="8"/>
      <c r="M196" s="8"/>
      <c r="N196" s="8"/>
      <c r="O196" s="8"/>
    </row>
    <row r="197" spans="1:15" s="41" customFormat="1" ht="18" customHeight="1" x14ac:dyDescent="0.35">
      <c r="A197" s="233" t="s">
        <v>150</v>
      </c>
      <c r="B197" s="232" t="s">
        <v>170</v>
      </c>
      <c r="C197" s="232">
        <v>1</v>
      </c>
      <c r="D197" s="232">
        <v>8</v>
      </c>
      <c r="E197" s="232">
        <v>0</v>
      </c>
      <c r="F197" s="291" t="s">
        <v>212</v>
      </c>
      <c r="G197" s="291"/>
      <c r="H197" s="291"/>
      <c r="I197" s="291"/>
      <c r="J197" s="5" t="s">
        <v>170</v>
      </c>
      <c r="K197" s="3" t="s">
        <v>275</v>
      </c>
      <c r="L197" s="8"/>
      <c r="M197" s="8"/>
      <c r="N197" s="8"/>
      <c r="O197" s="8"/>
    </row>
    <row r="198" spans="1:15" s="41" customFormat="1" ht="18" customHeight="1" x14ac:dyDescent="0.35">
      <c r="A198" s="233" t="s">
        <v>151</v>
      </c>
      <c r="B198" s="232" t="s">
        <v>170</v>
      </c>
      <c r="C198" s="232">
        <v>1</v>
      </c>
      <c r="D198" s="232">
        <v>9</v>
      </c>
      <c r="E198" s="232">
        <v>0</v>
      </c>
      <c r="F198" s="291" t="s">
        <v>300</v>
      </c>
      <c r="G198" s="291"/>
      <c r="H198" s="291"/>
      <c r="I198" s="291"/>
      <c r="J198" s="225" t="s">
        <v>170</v>
      </c>
      <c r="K198" s="3" t="s">
        <v>234</v>
      </c>
      <c r="L198" s="8"/>
      <c r="M198" s="8"/>
      <c r="N198" s="8"/>
      <c r="O198" s="8"/>
    </row>
    <row r="199" spans="1:15" s="41" customFormat="1" ht="18" customHeight="1" x14ac:dyDescent="0.35">
      <c r="A199" s="233" t="s">
        <v>152</v>
      </c>
      <c r="B199" s="232" t="s">
        <v>170</v>
      </c>
      <c r="C199" s="232">
        <v>2</v>
      </c>
      <c r="D199" s="232">
        <v>0</v>
      </c>
      <c r="E199" s="232">
        <v>0</v>
      </c>
      <c r="F199" s="291" t="s">
        <v>209</v>
      </c>
      <c r="G199" s="291"/>
      <c r="H199" s="291"/>
      <c r="I199" s="291"/>
      <c r="J199" s="225" t="s">
        <v>170</v>
      </c>
      <c r="K199" s="3" t="s">
        <v>27</v>
      </c>
      <c r="L199" s="8"/>
      <c r="M199" s="8"/>
      <c r="N199" s="8"/>
      <c r="O199" s="8"/>
    </row>
    <row r="200" spans="1:15" s="41" customFormat="1" ht="18" customHeight="1" x14ac:dyDescent="0.35">
      <c r="A200" s="233" t="s">
        <v>154</v>
      </c>
      <c r="B200" s="232" t="s">
        <v>170</v>
      </c>
      <c r="C200" s="232">
        <v>2</v>
      </c>
      <c r="D200" s="232">
        <v>2</v>
      </c>
      <c r="E200" s="232">
        <v>0</v>
      </c>
      <c r="F200" s="291" t="s">
        <v>285</v>
      </c>
      <c r="G200" s="291"/>
      <c r="H200" s="291"/>
      <c r="I200" s="291"/>
      <c r="J200" s="5" t="s">
        <v>170</v>
      </c>
      <c r="K200" s="3" t="s">
        <v>236</v>
      </c>
      <c r="L200" s="8"/>
      <c r="M200" s="8"/>
      <c r="N200" s="8"/>
      <c r="O200" s="8"/>
    </row>
    <row r="201" spans="1:15" s="41" customFormat="1" ht="32.25" customHeight="1" x14ac:dyDescent="0.35">
      <c r="A201" s="233" t="s">
        <v>155</v>
      </c>
      <c r="B201" s="232" t="s">
        <v>170</v>
      </c>
      <c r="C201" s="232">
        <v>2</v>
      </c>
      <c r="D201" s="232">
        <v>3</v>
      </c>
      <c r="E201" s="232">
        <v>0</v>
      </c>
      <c r="F201" s="291" t="s">
        <v>311</v>
      </c>
      <c r="G201" s="291"/>
      <c r="H201" s="291"/>
      <c r="I201" s="291"/>
      <c r="J201" s="182" t="s">
        <v>170</v>
      </c>
      <c r="K201" s="3" t="s">
        <v>222</v>
      </c>
      <c r="L201" s="8"/>
      <c r="M201" s="8"/>
      <c r="N201" s="8"/>
      <c r="O201" s="8"/>
    </row>
    <row r="202" spans="1:15" s="41" customFormat="1" ht="18" customHeight="1" x14ac:dyDescent="0.35">
      <c r="A202" s="233" t="s">
        <v>157</v>
      </c>
      <c r="B202" s="232" t="s">
        <v>170</v>
      </c>
      <c r="C202" s="232">
        <v>2</v>
      </c>
      <c r="D202" s="232">
        <v>5</v>
      </c>
      <c r="E202" s="232">
        <v>0</v>
      </c>
      <c r="F202" s="291" t="s">
        <v>314</v>
      </c>
      <c r="G202" s="291"/>
      <c r="H202" s="291"/>
      <c r="I202" s="291"/>
      <c r="J202" s="5" t="s">
        <v>170</v>
      </c>
      <c r="K202" s="3" t="s">
        <v>234</v>
      </c>
      <c r="L202" s="8"/>
      <c r="M202" s="8"/>
      <c r="N202" s="8"/>
      <c r="O202" s="8"/>
    </row>
    <row r="203" spans="1:15" s="41" customFormat="1" ht="23.25" customHeight="1" x14ac:dyDescent="0.35">
      <c r="A203" s="233" t="s">
        <v>158</v>
      </c>
      <c r="B203" s="232" t="s">
        <v>170</v>
      </c>
      <c r="C203" s="232">
        <v>2</v>
      </c>
      <c r="D203" s="232">
        <v>6</v>
      </c>
      <c r="E203" s="232">
        <v>0</v>
      </c>
      <c r="F203" s="292" t="s">
        <v>312</v>
      </c>
      <c r="G203" s="292"/>
      <c r="H203" s="292"/>
      <c r="I203" s="292"/>
      <c r="J203" s="5" t="s">
        <v>170</v>
      </c>
      <c r="K203" s="3" t="s">
        <v>313</v>
      </c>
      <c r="L203" s="8"/>
      <c r="M203" s="8"/>
      <c r="N203" s="8"/>
      <c r="O203" s="8"/>
    </row>
    <row r="204" spans="1:15" s="41" customFormat="1" ht="23.25" customHeight="1" x14ac:dyDescent="0.35">
      <c r="A204" s="233" t="s">
        <v>159</v>
      </c>
      <c r="B204" s="232" t="s">
        <v>170</v>
      </c>
      <c r="C204" s="232">
        <v>2</v>
      </c>
      <c r="D204" s="232">
        <v>7</v>
      </c>
      <c r="E204" s="232">
        <v>0</v>
      </c>
      <c r="F204" s="292" t="s">
        <v>242</v>
      </c>
      <c r="G204" s="292"/>
      <c r="H204" s="292"/>
      <c r="I204" s="292"/>
      <c r="J204" s="228" t="s">
        <v>170</v>
      </c>
      <c r="K204" s="3" t="s">
        <v>299</v>
      </c>
      <c r="L204" s="8"/>
      <c r="M204" s="8"/>
      <c r="N204" s="8"/>
      <c r="O204" s="8"/>
    </row>
    <row r="205" spans="1:15" s="41" customFormat="1" ht="23.25" customHeight="1" x14ac:dyDescent="0.35">
      <c r="A205" s="233" t="s">
        <v>162</v>
      </c>
      <c r="B205" s="232" t="s">
        <v>170</v>
      </c>
      <c r="C205" s="232">
        <v>3</v>
      </c>
      <c r="D205" s="232">
        <v>0</v>
      </c>
      <c r="E205" s="232">
        <v>0</v>
      </c>
      <c r="F205" s="291" t="s">
        <v>215</v>
      </c>
      <c r="G205" s="291"/>
      <c r="H205" s="291"/>
      <c r="I205" s="291"/>
      <c r="J205" s="182" t="s">
        <v>170</v>
      </c>
      <c r="K205" s="3" t="s">
        <v>282</v>
      </c>
      <c r="L205" s="8"/>
      <c r="M205" s="8"/>
      <c r="N205" s="8"/>
      <c r="O205" s="8"/>
    </row>
    <row r="206" spans="1:15" s="41" customFormat="1" ht="18" customHeight="1" x14ac:dyDescent="0.35">
      <c r="A206" s="235" t="s">
        <v>163</v>
      </c>
      <c r="B206" s="232" t="s">
        <v>170</v>
      </c>
      <c r="C206" s="232">
        <v>3</v>
      </c>
      <c r="D206" s="232">
        <v>1</v>
      </c>
      <c r="E206" s="232">
        <v>0</v>
      </c>
      <c r="F206" s="295" t="s">
        <v>356</v>
      </c>
      <c r="G206" s="296"/>
      <c r="H206" s="296"/>
      <c r="I206" s="297"/>
      <c r="J206" s="182" t="s">
        <v>170</v>
      </c>
      <c r="K206" s="188">
        <v>5.7</v>
      </c>
      <c r="L206" s="188"/>
      <c r="M206" s="188"/>
      <c r="N206" s="188"/>
      <c r="O206" s="188"/>
    </row>
    <row r="207" spans="1:15" s="41" customFormat="1" ht="18" customHeight="1" x14ac:dyDescent="0.35">
      <c r="A207" s="183"/>
      <c r="B207" s="183"/>
      <c r="C207" s="183"/>
      <c r="D207" s="183"/>
      <c r="E207" s="183"/>
      <c r="F207" s="130"/>
      <c r="G207" s="130"/>
      <c r="H207" s="130"/>
      <c r="I207" s="130"/>
      <c r="J207" s="131"/>
      <c r="K207" s="131"/>
      <c r="L207" s="131"/>
      <c r="M207" s="131"/>
      <c r="N207" s="131"/>
      <c r="O207" s="131"/>
    </row>
    <row r="208" spans="1:15" s="41" customFormat="1" ht="18.75" customHeight="1" x14ac:dyDescent="0.35">
      <c r="A208" s="293" t="s">
        <v>40</v>
      </c>
      <c r="B208" s="293"/>
      <c r="C208" s="293"/>
      <c r="D208" s="293"/>
      <c r="E208" s="293"/>
      <c r="F208" s="293"/>
      <c r="G208" s="293"/>
      <c r="H208" s="293"/>
      <c r="I208" s="293"/>
      <c r="J208" s="293"/>
      <c r="K208" s="293"/>
      <c r="L208" s="293"/>
      <c r="M208" s="293"/>
      <c r="N208" s="293"/>
      <c r="O208" s="293"/>
    </row>
    <row r="209" spans="1:15" ht="15.75" customHeight="1" x14ac:dyDescent="0.25">
      <c r="A209" s="294" t="s">
        <v>15</v>
      </c>
      <c r="B209" s="288" t="s">
        <v>41</v>
      </c>
      <c r="C209" s="288"/>
      <c r="D209" s="288"/>
      <c r="E209" s="288"/>
      <c r="F209" s="288"/>
      <c r="G209" s="288"/>
      <c r="H209" s="288"/>
      <c r="I209" s="288"/>
      <c r="J209" s="288" t="s">
        <v>46</v>
      </c>
      <c r="K209" s="288"/>
      <c r="L209" s="288" t="s">
        <v>49</v>
      </c>
      <c r="M209" s="288"/>
      <c r="N209" s="288" t="s">
        <v>42</v>
      </c>
      <c r="O209" s="288"/>
    </row>
    <row r="210" spans="1:15" x14ac:dyDescent="0.25">
      <c r="A210" s="294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</row>
    <row r="211" spans="1:15" ht="12" customHeight="1" x14ac:dyDescent="0.25">
      <c r="A211" s="292" t="s">
        <v>315</v>
      </c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</row>
    <row r="212" spans="1:15" ht="29.25" customHeight="1" x14ac:dyDescent="0.25">
      <c r="A212" s="287" t="s">
        <v>361</v>
      </c>
      <c r="B212" s="287"/>
      <c r="C212" s="287"/>
      <c r="D212" s="287"/>
      <c r="E212" s="287"/>
      <c r="F212" s="287"/>
      <c r="G212" s="287"/>
      <c r="H212" s="287"/>
      <c r="I212" s="287"/>
      <c r="J212" s="288">
        <v>10</v>
      </c>
      <c r="K212" s="288"/>
      <c r="L212" s="288" t="s">
        <v>228</v>
      </c>
      <c r="M212" s="288"/>
      <c r="N212" s="288" t="s">
        <v>229</v>
      </c>
      <c r="O212" s="288"/>
    </row>
    <row r="213" spans="1:15" ht="39" customHeight="1" x14ac:dyDescent="0.25">
      <c r="A213" s="287"/>
      <c r="B213" s="287"/>
      <c r="C213" s="287"/>
      <c r="D213" s="287"/>
      <c r="E213" s="287"/>
      <c r="F213" s="287"/>
      <c r="G213" s="287"/>
      <c r="H213" s="287"/>
      <c r="I213" s="287"/>
      <c r="J213" s="288"/>
      <c r="K213" s="288"/>
      <c r="L213" s="288"/>
      <c r="M213" s="288"/>
      <c r="N213" s="288"/>
      <c r="O213" s="288"/>
    </row>
    <row r="214" spans="1:15" ht="18.75" customHeight="1" x14ac:dyDescent="0.25">
      <c r="A214" s="289" t="s">
        <v>50</v>
      </c>
      <c r="B214" s="289"/>
      <c r="C214" s="289"/>
      <c r="D214" s="289"/>
      <c r="E214" s="289"/>
      <c r="F214" s="289"/>
      <c r="G214" s="289"/>
      <c r="H214" s="289"/>
      <c r="I214" s="289"/>
      <c r="J214" s="290">
        <v>10</v>
      </c>
      <c r="K214" s="290"/>
      <c r="L214" s="290"/>
      <c r="M214" s="290"/>
      <c r="N214" s="290"/>
      <c r="O214" s="290"/>
    </row>
    <row r="215" spans="1:15" ht="9.75" customHeight="1" x14ac:dyDescent="0.25">
      <c r="A215" s="132"/>
      <c r="B215" s="132"/>
      <c r="C215" s="132"/>
      <c r="D215" s="132"/>
      <c r="E215" s="132"/>
      <c r="F215" s="132"/>
      <c r="G215" s="132"/>
      <c r="H215" s="132"/>
      <c r="I215" s="132"/>
      <c r="J215" s="133"/>
      <c r="K215" s="133"/>
      <c r="L215" s="133"/>
      <c r="M215" s="133"/>
      <c r="N215" s="133"/>
      <c r="O215" s="133"/>
    </row>
    <row r="216" spans="1:15" ht="16.5" customHeight="1" x14ac:dyDescent="0.25">
      <c r="A216" s="286" t="s">
        <v>370</v>
      </c>
      <c r="B216" s="286"/>
      <c r="C216" s="286"/>
      <c r="D216" s="286"/>
      <c r="E216" s="286"/>
      <c r="F216" s="286"/>
      <c r="G216" s="286"/>
      <c r="H216" s="286"/>
      <c r="I216" s="286"/>
      <c r="J216" s="134"/>
      <c r="K216" s="134"/>
      <c r="M216" s="364" t="s">
        <v>318</v>
      </c>
      <c r="N216" s="364"/>
      <c r="O216" s="364"/>
    </row>
    <row r="217" spans="1:15" ht="16.5" customHeight="1" x14ac:dyDescent="0.25">
      <c r="A217" s="22"/>
      <c r="G217" s="22"/>
      <c r="I217" s="22"/>
      <c r="J217" s="22"/>
      <c r="M217" s="364" t="s">
        <v>301</v>
      </c>
      <c r="N217" s="364"/>
      <c r="O217" s="364"/>
    </row>
    <row r="218" spans="1:15" ht="30.75" customHeight="1" x14ac:dyDescent="0.25"/>
    <row r="219" spans="1:15" ht="15" customHeight="1" x14ac:dyDescent="0.25">
      <c r="A219" s="22"/>
      <c r="F219" s="140"/>
      <c r="G219" s="141"/>
      <c r="H219" s="141"/>
      <c r="I219" s="141"/>
      <c r="J219" s="141"/>
      <c r="K219" s="141"/>
      <c r="L219" s="141"/>
    </row>
    <row r="220" spans="1:15" ht="15" customHeight="1" x14ac:dyDescent="0.25">
      <c r="A220" s="22"/>
      <c r="F220" s="137"/>
      <c r="G220" s="138"/>
      <c r="H220" s="139"/>
      <c r="I220" s="139"/>
      <c r="J220" s="139"/>
      <c r="K220" s="139"/>
      <c r="L220" s="140"/>
    </row>
    <row r="221" spans="1:15" ht="15" customHeight="1" x14ac:dyDescent="0.25">
      <c r="A221" s="22"/>
      <c r="F221" s="142"/>
      <c r="G221" s="22"/>
      <c r="I221" s="22"/>
      <c r="J221" s="22"/>
    </row>
    <row r="222" spans="1:15" ht="15" customHeight="1" x14ac:dyDescent="0.25">
      <c r="A222" s="22"/>
      <c r="G222" s="22"/>
      <c r="I222" s="22"/>
      <c r="J222" s="22"/>
    </row>
    <row r="223" spans="1:15" x14ac:dyDescent="0.25">
      <c r="A223" s="22"/>
      <c r="G223" s="22"/>
      <c r="I223" s="22"/>
      <c r="J223" s="22"/>
    </row>
    <row r="224" spans="1:15" x14ac:dyDescent="0.25">
      <c r="A224" s="22"/>
      <c r="G224" s="22"/>
      <c r="I224" s="22"/>
      <c r="J224" s="22"/>
    </row>
    <row r="225" spans="1:10" x14ac:dyDescent="0.25">
      <c r="A225" s="22"/>
      <c r="G225" s="22"/>
      <c r="I225" s="22"/>
      <c r="J225" s="22"/>
    </row>
  </sheetData>
  <sheetProtection formatCells="0" formatRows="0" insertRows="0" insertHyperlinks="0" deleteColumns="0" deleteRows="0" selectLockedCells="1" sort="0" autoFilter="0" pivotTables="0"/>
  <protectedRanges>
    <protectedRange sqref="A15:N15 A41:O41 L167:O183 H16:N40 A7:F14 H7:N14 A16:F40 A164:K183 L186:O205" name="UP Content"/>
    <protectedRange sqref="L164:O166" name="UP Content_4"/>
    <protectedRange sqref="F122:F123 H122:H123 F68:N68 D51:E52 E54:N58 B49:E50 B51:B58 E53 C51:C59 B200:F200 A200:A203 J200:K200 I200:I203 A49:A76 D53:D60 A104:E132 A205 I205 I204:K204 A204:F204 A186:F199 I186:K199 F44:N52 A42:E48" name="UP Content_6"/>
    <protectedRange sqref="F121:O121 A153:O153 G16:G40 O78:O93 F156:O157 F110:O110 A158:A159 G158:O159 G7:G14 G122:G123 A152:E152" name="UP Content_7"/>
    <protectedRange sqref="A78:A97" name="UP Content_8"/>
    <protectedRange sqref="K206:O207 A207:I207 A206 F206:I206" name="UP Content_10"/>
    <protectedRange sqref="K206:O207 A207:I207 A206 F206:I206" name="unlock_1"/>
    <protectedRange sqref="A163:O163 O160:O161 F160:K161 A160:A161 A156:E157 A154:O155 B158:E161 L185:O185" name="UP Content_2"/>
    <protectedRange sqref="L160:N161" name="UP Content_2_1_1"/>
    <protectedRange sqref="N60 M59:N59 O40 O30:O38 O23:O27 O13:O21 O7 O10:O11 O68 M65:O65 B59 J205:K205 J206 F53:N53 F69:N71 F72:O72 F65:K65 F73:N76 F66:N67 F64:N64 E59:K59 D61:N61 E63:O63 B201:F203 J201:K203 B206:E206 O54:O60 E62:N62 O50:O52 E60:L60 B60:C70 E64:E70 D62:D70 B71:E76 B205:F205 O45:O48" name="UP Content_6_1"/>
    <protectedRange sqref="A102:O102" name="UP Content_3"/>
    <protectedRange sqref="A103:O103" name="UP Content_5"/>
    <protectedRange sqref="I122:O123" name="UP Content_24"/>
    <protectedRange sqref="B141:O141 A133:O133 B134:E140" name="UP Content_25"/>
    <protectedRange sqref="O53 O69:O71 O73:O76 O66:O67 O64" name="UP Content_26"/>
    <protectedRange sqref="O61:O62" name="UP Content_27"/>
    <protectedRange sqref="O49" name="UP Content_28"/>
    <protectedRange sqref="O42:O44" name="UP Content_29"/>
    <protectedRange sqref="O28:O29" name="UP Content_30"/>
    <protectedRange sqref="O39" name="UP Content_31"/>
    <protectedRange sqref="O8:O9" name="UP Content_32"/>
    <protectedRange sqref="O12" name="UP Content_33"/>
    <protectedRange sqref="O22" name="UP Content_34"/>
    <protectedRange sqref="A77:O77" name="UP Content_36"/>
    <protectedRange sqref="A142:O151 F152:O152" name="UP Content_38"/>
    <protectedRange sqref="F94" name="UP Content_39"/>
    <protectedRange sqref="F95" name="UP Content_40"/>
    <protectedRange sqref="F96" name="UP Content_41"/>
    <protectedRange sqref="F97" name="UP Content_42"/>
    <protectedRange sqref="I94:O97" name="UP Content_43"/>
    <protectedRange sqref="A162:E162 G162:O162 A184:E184 G184:O184" name="UP Content_44"/>
    <protectedRange sqref="O212:O213 L212 A208:O210 M212:M213 N212 J212:K213 C211:O211 A211 A212:H213" name="UP Content_45"/>
    <protectedRange sqref="C211:O211 A211 L212 O212:O213 M212:M213 N212 J212:K213 A212:H213" name="unlock_2"/>
    <protectedRange sqref="A98:D101" name="UP Content_1"/>
    <protectedRange sqref="F98:O98 J99:J101" name="UP Content_16_1"/>
    <protectedRange sqref="F99:I99 K99:O99" name="UP Content_17_2"/>
    <protectedRange sqref="F100:I100 K100:O100" name="UP Content_18"/>
    <protectedRange sqref="F101:I101 K101:O101" name="UP Content_19"/>
    <protectedRange sqref="O107:O109 O104:O105" name="UP Content_14"/>
    <protectedRange sqref="F109:N109" name="UP Content_1_2"/>
    <protectedRange sqref="F107:N108" name="UP Content_2_2"/>
    <protectedRange sqref="F111:N114 F116:F120 G115:N120" name="UP Content_17"/>
    <protectedRange sqref="F124:N132" name="UP Content_20"/>
    <protectedRange sqref="F134:O140" name="UP Content_10_1"/>
  </protectedRanges>
  <mergeCells count="103">
    <mergeCell ref="M217:O217"/>
    <mergeCell ref="M216:O216"/>
    <mergeCell ref="A158:O158"/>
    <mergeCell ref="F179:I179"/>
    <mergeCell ref="F180:I180"/>
    <mergeCell ref="A162:O162"/>
    <mergeCell ref="F163:I163"/>
    <mergeCell ref="F161:I161"/>
    <mergeCell ref="F170:I170"/>
    <mergeCell ref="F203:I203"/>
    <mergeCell ref="F194:I194"/>
    <mergeCell ref="F160:I160"/>
    <mergeCell ref="F186:I186"/>
    <mergeCell ref="F187:I187"/>
    <mergeCell ref="F188:I188"/>
    <mergeCell ref="F189:I189"/>
    <mergeCell ref="F177:I177"/>
    <mergeCell ref="F178:I178"/>
    <mergeCell ref="F193:I193"/>
    <mergeCell ref="F166:I166"/>
    <mergeCell ref="F174:I174"/>
    <mergeCell ref="F165:I165"/>
    <mergeCell ref="F167:I167"/>
    <mergeCell ref="F195:I195"/>
    <mergeCell ref="B163:E163"/>
    <mergeCell ref="A103:O103"/>
    <mergeCell ref="A110:O110"/>
    <mergeCell ref="B185:E185"/>
    <mergeCell ref="F171:I171"/>
    <mergeCell ref="F172:I172"/>
    <mergeCell ref="F173:I173"/>
    <mergeCell ref="F175:I175"/>
    <mergeCell ref="A184:O184"/>
    <mergeCell ref="F164:I164"/>
    <mergeCell ref="A121:O121"/>
    <mergeCell ref="A154:O154"/>
    <mergeCell ref="F168:I168"/>
    <mergeCell ref="F169:I169"/>
    <mergeCell ref="F146:O146"/>
    <mergeCell ref="F148:O148"/>
    <mergeCell ref="A133:O133"/>
    <mergeCell ref="F142:O145"/>
    <mergeCell ref="F159:I159"/>
    <mergeCell ref="F147:O147"/>
    <mergeCell ref="F152:O152"/>
    <mergeCell ref="A135:O135"/>
    <mergeCell ref="F157:I157"/>
    <mergeCell ref="F156:I156"/>
    <mergeCell ref="B155:E155"/>
    <mergeCell ref="F155:I155"/>
    <mergeCell ref="F149:O149"/>
    <mergeCell ref="A142:E151"/>
    <mergeCell ref="F1:O1"/>
    <mergeCell ref="A2:E2"/>
    <mergeCell ref="F2:O2"/>
    <mergeCell ref="A3:A4"/>
    <mergeCell ref="B3:E4"/>
    <mergeCell ref="F3:F4"/>
    <mergeCell ref="G3:G4"/>
    <mergeCell ref="H3:H4"/>
    <mergeCell ref="B5:E5"/>
    <mergeCell ref="I3:I4"/>
    <mergeCell ref="J3:M3"/>
    <mergeCell ref="N3:N4"/>
    <mergeCell ref="O3:O4"/>
    <mergeCell ref="A41:O41"/>
    <mergeCell ref="A6:O6"/>
    <mergeCell ref="A102:O102"/>
    <mergeCell ref="A77:O77"/>
    <mergeCell ref="F182:I182"/>
    <mergeCell ref="F185:I185"/>
    <mergeCell ref="F190:I190"/>
    <mergeCell ref="F181:I181"/>
    <mergeCell ref="F176:I176"/>
    <mergeCell ref="F197:I197"/>
    <mergeCell ref="F183:I183"/>
    <mergeCell ref="F192:I192"/>
    <mergeCell ref="F150:O150"/>
    <mergeCell ref="F151:O151"/>
    <mergeCell ref="A216:I216"/>
    <mergeCell ref="A212:I213"/>
    <mergeCell ref="J212:K213"/>
    <mergeCell ref="L212:M213"/>
    <mergeCell ref="N212:O213"/>
    <mergeCell ref="A214:I214"/>
    <mergeCell ref="J214:O214"/>
    <mergeCell ref="F191:I191"/>
    <mergeCell ref="A211:O211"/>
    <mergeCell ref="F196:I196"/>
    <mergeCell ref="F198:I198"/>
    <mergeCell ref="F200:I200"/>
    <mergeCell ref="A208:O208"/>
    <mergeCell ref="A209:A210"/>
    <mergeCell ref="B209:I210"/>
    <mergeCell ref="J209:K210"/>
    <mergeCell ref="L209:M210"/>
    <mergeCell ref="N209:O210"/>
    <mergeCell ref="F202:I202"/>
    <mergeCell ref="F205:I205"/>
    <mergeCell ref="F201:I201"/>
    <mergeCell ref="F206:I206"/>
    <mergeCell ref="F199:I199"/>
    <mergeCell ref="F204:I204"/>
  </mergeCells>
  <pageMargins left="0.25" right="0.25" top="0.75" bottom="0.75" header="0.3" footer="0.3"/>
  <pageSetup orientation="landscape" r:id="rId1"/>
  <ignoredErrors>
    <ignoredError sqref="A7:A40 H42 M94:M96 I94:J96 B110:O110 B121:O121 A133:O133 B106:E109 A164:A183 A156:A157 B122:B123 F122:O122 E123:O123 K200 H71:H76 C111:D120 E119:E120 B119:B120 A111:B118 A119:A120 E111:E118 A122:A132 E134 C134 A135:O140 A134:B134 D134 F134:O134 A49:A76 A42:A48 A104:A109 A160:A161 A186:A20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"/>
  <sheetViews>
    <sheetView zoomScaleNormal="100" workbookViewId="0">
      <selection activeCell="K24" sqref="K24"/>
    </sheetView>
  </sheetViews>
  <sheetFormatPr defaultColWidth="9.1796875" defaultRowHeight="14" x14ac:dyDescent="0.3"/>
  <cols>
    <col min="1" max="1" width="11.453125" style="46" customWidth="1"/>
    <col min="2" max="25" width="3.26953125" style="46" customWidth="1"/>
    <col min="26" max="34" width="3" style="46" customWidth="1"/>
    <col min="35" max="37" width="3" style="44" customWidth="1"/>
    <col min="38" max="40" width="3.26953125" style="44" customWidth="1"/>
    <col min="41" max="16384" width="9.1796875" style="44"/>
  </cols>
  <sheetData>
    <row r="1" spans="1:40" s="43" customFormat="1" ht="15.5" x14ac:dyDescent="0.3">
      <c r="A1" s="382" t="s">
        <v>51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382"/>
      <c r="AL1" s="382"/>
      <c r="AM1" s="382"/>
      <c r="AN1" s="382"/>
    </row>
    <row r="2" spans="1:40" s="43" customFormat="1" ht="15.5" x14ac:dyDescent="0.3">
      <c r="A2" s="383" t="s">
        <v>52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</row>
    <row r="3" spans="1:40" s="43" customFormat="1" x14ac:dyDescent="0.3">
      <c r="A3" s="384" t="str">
        <f>CONCATENATE("Специалност ",'Титулна страница'!A19," ",'Титулна страница'!A21)</f>
        <v xml:space="preserve">Специалност Китаистика 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</row>
    <row r="4" spans="1:40" s="43" customFormat="1" ht="17.25" customHeight="1" thickBot="1" x14ac:dyDescent="0.35">
      <c r="A4" s="385" t="s">
        <v>75</v>
      </c>
      <c r="B4" s="385"/>
      <c r="C4" s="385"/>
      <c r="D4" s="385"/>
      <c r="E4" s="385"/>
      <c r="F4" s="385" t="str">
        <f>IF('Титулна страница'!D23=0," ",'Титулна страница'!D23)</f>
        <v>редовна форма на обучение</v>
      </c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4"/>
      <c r="V4" s="386" t="s">
        <v>140</v>
      </c>
      <c r="W4" s="386"/>
      <c r="X4" s="386"/>
      <c r="Y4" s="386"/>
      <c r="Z4" s="386"/>
      <c r="AA4" s="386"/>
      <c r="AB4" s="386"/>
      <c r="AC4" s="386"/>
      <c r="AD4" s="386"/>
      <c r="AE4" s="386"/>
      <c r="AF4" s="387" t="str">
        <f>IF('Титулна страница'!I25=0," ",'Титулна страница'!I25)</f>
        <v>8 /осем/ семестъра</v>
      </c>
      <c r="AG4" s="386"/>
      <c r="AH4" s="386"/>
      <c r="AI4" s="386"/>
      <c r="AJ4" s="386"/>
      <c r="AK4" s="386"/>
      <c r="AL4" s="386"/>
      <c r="AM4" s="386"/>
      <c r="AN4" s="386"/>
    </row>
    <row r="5" spans="1:40" ht="15.75" customHeight="1" thickBot="1" x14ac:dyDescent="0.35">
      <c r="A5" s="410" t="s">
        <v>53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2"/>
    </row>
    <row r="6" spans="1:40" x14ac:dyDescent="0.3">
      <c r="A6" s="395" t="s">
        <v>54</v>
      </c>
      <c r="B6" s="392" t="s">
        <v>55</v>
      </c>
      <c r="C6" s="393"/>
      <c r="D6" s="394"/>
      <c r="E6" s="392" t="s">
        <v>56</v>
      </c>
      <c r="F6" s="393"/>
      <c r="G6" s="394"/>
      <c r="H6" s="392" t="s">
        <v>57</v>
      </c>
      <c r="I6" s="404"/>
      <c r="J6" s="405"/>
      <c r="K6" s="392" t="s">
        <v>58</v>
      </c>
      <c r="L6" s="393"/>
      <c r="M6" s="394"/>
      <c r="N6" s="392" t="s">
        <v>59</v>
      </c>
      <c r="O6" s="393"/>
      <c r="P6" s="394"/>
      <c r="Q6" s="392" t="s">
        <v>60</v>
      </c>
      <c r="R6" s="393"/>
      <c r="S6" s="394"/>
      <c r="T6" s="392" t="s">
        <v>61</v>
      </c>
      <c r="U6" s="393"/>
      <c r="V6" s="394"/>
      <c r="W6" s="392" t="s">
        <v>62</v>
      </c>
      <c r="X6" s="393"/>
      <c r="Y6" s="394"/>
      <c r="Z6" s="392" t="s">
        <v>63</v>
      </c>
      <c r="AA6" s="393"/>
      <c r="AB6" s="394"/>
      <c r="AC6" s="392" t="s">
        <v>64</v>
      </c>
      <c r="AD6" s="393"/>
      <c r="AE6" s="394"/>
      <c r="AF6" s="389" t="s">
        <v>76</v>
      </c>
      <c r="AG6" s="390"/>
      <c r="AH6" s="391"/>
      <c r="AI6" s="392" t="s">
        <v>77</v>
      </c>
      <c r="AJ6" s="393"/>
      <c r="AK6" s="394"/>
      <c r="AL6" s="389" t="s">
        <v>65</v>
      </c>
      <c r="AM6" s="390"/>
      <c r="AN6" s="391"/>
    </row>
    <row r="7" spans="1:40" ht="68.5" thickBot="1" x14ac:dyDescent="0.35">
      <c r="A7" s="396"/>
      <c r="B7" s="81" t="s">
        <v>141</v>
      </c>
      <c r="C7" s="45" t="s">
        <v>66</v>
      </c>
      <c r="D7" s="82" t="s">
        <v>67</v>
      </c>
      <c r="E7" s="81" t="s">
        <v>141</v>
      </c>
      <c r="F7" s="45" t="s">
        <v>66</v>
      </c>
      <c r="G7" s="82" t="s">
        <v>67</v>
      </c>
      <c r="H7" s="81" t="s">
        <v>141</v>
      </c>
      <c r="I7" s="45" t="s">
        <v>66</v>
      </c>
      <c r="J7" s="82" t="s">
        <v>67</v>
      </c>
      <c r="K7" s="81" t="s">
        <v>141</v>
      </c>
      <c r="L7" s="45" t="s">
        <v>66</v>
      </c>
      <c r="M7" s="82" t="s">
        <v>67</v>
      </c>
      <c r="N7" s="81" t="s">
        <v>141</v>
      </c>
      <c r="O7" s="45" t="s">
        <v>66</v>
      </c>
      <c r="P7" s="82" t="s">
        <v>67</v>
      </c>
      <c r="Q7" s="81" t="s">
        <v>141</v>
      </c>
      <c r="R7" s="45" t="s">
        <v>66</v>
      </c>
      <c r="S7" s="82" t="s">
        <v>67</v>
      </c>
      <c r="T7" s="81" t="s">
        <v>141</v>
      </c>
      <c r="U7" s="45" t="s">
        <v>66</v>
      </c>
      <c r="V7" s="82" t="s">
        <v>67</v>
      </c>
      <c r="W7" s="81" t="s">
        <v>141</v>
      </c>
      <c r="X7" s="45" t="s">
        <v>66</v>
      </c>
      <c r="Y7" s="82" t="s">
        <v>67</v>
      </c>
      <c r="Z7" s="81" t="s">
        <v>141</v>
      </c>
      <c r="AA7" s="45" t="s">
        <v>66</v>
      </c>
      <c r="AB7" s="82" t="s">
        <v>67</v>
      </c>
      <c r="AC7" s="81" t="s">
        <v>141</v>
      </c>
      <c r="AD7" s="45" t="s">
        <v>66</v>
      </c>
      <c r="AE7" s="82" t="s">
        <v>67</v>
      </c>
      <c r="AF7" s="81" t="s">
        <v>141</v>
      </c>
      <c r="AG7" s="45" t="s">
        <v>66</v>
      </c>
      <c r="AH7" s="82" t="s">
        <v>67</v>
      </c>
      <c r="AI7" s="81" t="s">
        <v>141</v>
      </c>
      <c r="AJ7" s="45" t="s">
        <v>66</v>
      </c>
      <c r="AK7" s="82" t="s">
        <v>67</v>
      </c>
      <c r="AL7" s="81" t="s">
        <v>141</v>
      </c>
      <c r="AM7" s="45" t="s">
        <v>66</v>
      </c>
      <c r="AN7" s="82" t="s">
        <v>67</v>
      </c>
    </row>
    <row r="8" spans="1:40" ht="39.75" customHeight="1" x14ac:dyDescent="0.3">
      <c r="A8" s="77" t="s">
        <v>26</v>
      </c>
      <c r="B8" s="83">
        <v>420</v>
      </c>
      <c r="C8" s="39">
        <v>28</v>
      </c>
      <c r="D8" s="18">
        <v>3</v>
      </c>
      <c r="E8" s="88">
        <v>330</v>
      </c>
      <c r="F8" s="39">
        <v>28</v>
      </c>
      <c r="G8" s="18">
        <v>5</v>
      </c>
      <c r="H8" s="83">
        <v>330</v>
      </c>
      <c r="I8" s="39">
        <v>28</v>
      </c>
      <c r="J8" s="18">
        <v>5</v>
      </c>
      <c r="K8" s="83">
        <v>300</v>
      </c>
      <c r="L8" s="39">
        <v>24</v>
      </c>
      <c r="M8" s="18">
        <v>4</v>
      </c>
      <c r="N8" s="83">
        <v>330</v>
      </c>
      <c r="O8" s="39">
        <v>26</v>
      </c>
      <c r="P8" s="18">
        <v>6</v>
      </c>
      <c r="Q8" s="83">
        <v>270</v>
      </c>
      <c r="R8" s="39">
        <v>25</v>
      </c>
      <c r="S8" s="18">
        <v>4</v>
      </c>
      <c r="T8" s="83">
        <v>240</v>
      </c>
      <c r="U8" s="39">
        <v>24</v>
      </c>
      <c r="V8" s="18">
        <v>3</v>
      </c>
      <c r="W8" s="83">
        <v>270</v>
      </c>
      <c r="X8" s="39">
        <v>20</v>
      </c>
      <c r="Y8" s="18">
        <v>4</v>
      </c>
      <c r="Z8" s="83"/>
      <c r="AA8" s="39"/>
      <c r="AB8" s="18"/>
      <c r="AC8" s="83"/>
      <c r="AD8" s="39"/>
      <c r="AE8" s="18"/>
      <c r="AF8" s="91"/>
      <c r="AG8" s="47"/>
      <c r="AH8" s="92"/>
      <c r="AI8" s="95"/>
      <c r="AJ8" s="48"/>
      <c r="AK8" s="11"/>
      <c r="AL8" s="98">
        <f t="shared" ref="AL8:AN10" si="0">IF(SUM(AI8,AF8,AC8,Z8,W8,T8,Q8,N8,K8,H8,E8,B8)=0," ",SUM(AI8,AF8,AC8,Z8,W8,T8,Q8,N8,K8,H8,E8,B8))</f>
        <v>2490</v>
      </c>
      <c r="AM8" s="49">
        <f t="shared" si="0"/>
        <v>203</v>
      </c>
      <c r="AN8" s="99">
        <f t="shared" si="0"/>
        <v>34</v>
      </c>
    </row>
    <row r="9" spans="1:40" ht="34.5" customHeight="1" x14ac:dyDescent="0.3">
      <c r="A9" s="78" t="s">
        <v>68</v>
      </c>
      <c r="B9" s="83">
        <v>30</v>
      </c>
      <c r="C9" s="39">
        <v>2</v>
      </c>
      <c r="D9" s="18">
        <v>1</v>
      </c>
      <c r="E9" s="14">
        <v>30</v>
      </c>
      <c r="F9" s="39">
        <v>2</v>
      </c>
      <c r="G9" s="18">
        <v>1</v>
      </c>
      <c r="H9" s="83">
        <v>30</v>
      </c>
      <c r="I9" s="39">
        <v>2</v>
      </c>
      <c r="J9" s="18">
        <v>1</v>
      </c>
      <c r="K9" s="83">
        <v>90</v>
      </c>
      <c r="L9" s="39">
        <v>6</v>
      </c>
      <c r="M9" s="18">
        <v>3</v>
      </c>
      <c r="N9" s="83">
        <v>60</v>
      </c>
      <c r="O9" s="39">
        <v>4</v>
      </c>
      <c r="P9" s="18">
        <v>2</v>
      </c>
      <c r="Q9" s="83">
        <v>45</v>
      </c>
      <c r="R9" s="39">
        <v>5</v>
      </c>
      <c r="S9" s="18">
        <v>1</v>
      </c>
      <c r="T9" s="83">
        <v>30</v>
      </c>
      <c r="U9" s="39">
        <v>2</v>
      </c>
      <c r="V9" s="18">
        <v>1</v>
      </c>
      <c r="W9" s="83"/>
      <c r="X9" s="39"/>
      <c r="Y9" s="18"/>
      <c r="Z9" s="83"/>
      <c r="AA9" s="39"/>
      <c r="AB9" s="18"/>
      <c r="AC9" s="83"/>
      <c r="AD9" s="39"/>
      <c r="AE9" s="18"/>
      <c r="AF9" s="91"/>
      <c r="AG9" s="47"/>
      <c r="AH9" s="92"/>
      <c r="AI9" s="95"/>
      <c r="AJ9" s="48"/>
      <c r="AK9" s="11"/>
      <c r="AL9" s="98">
        <f t="shared" si="0"/>
        <v>315</v>
      </c>
      <c r="AM9" s="49">
        <f t="shared" si="0"/>
        <v>23</v>
      </c>
      <c r="AN9" s="99">
        <f t="shared" si="0"/>
        <v>10</v>
      </c>
    </row>
    <row r="10" spans="1:40" ht="24" customHeight="1" thickBot="1" x14ac:dyDescent="0.35">
      <c r="A10" s="79" t="s">
        <v>69</v>
      </c>
      <c r="B10" s="84"/>
      <c r="C10" s="6"/>
      <c r="D10" s="85"/>
      <c r="E10" s="89"/>
      <c r="F10" s="6"/>
      <c r="G10" s="85"/>
      <c r="H10" s="84"/>
      <c r="I10" s="6"/>
      <c r="J10" s="85"/>
      <c r="K10" s="84"/>
      <c r="L10" s="6"/>
      <c r="M10" s="85"/>
      <c r="N10" s="84"/>
      <c r="O10" s="6"/>
      <c r="P10" s="85"/>
      <c r="Q10" s="84"/>
      <c r="R10" s="7"/>
      <c r="S10" s="67"/>
      <c r="T10" s="189">
        <v>60</v>
      </c>
      <c r="U10" s="190">
        <v>4</v>
      </c>
      <c r="V10" s="67"/>
      <c r="W10" s="90"/>
      <c r="X10" s="7"/>
      <c r="Y10" s="67"/>
      <c r="Z10" s="84"/>
      <c r="AA10" s="6"/>
      <c r="AB10" s="85"/>
      <c r="AC10" s="84"/>
      <c r="AD10" s="6"/>
      <c r="AE10" s="85"/>
      <c r="AF10" s="93"/>
      <c r="AG10" s="69"/>
      <c r="AH10" s="94"/>
      <c r="AI10" s="96"/>
      <c r="AJ10" s="70"/>
      <c r="AK10" s="97"/>
      <c r="AL10" s="100">
        <f t="shared" si="0"/>
        <v>60</v>
      </c>
      <c r="AM10" s="71">
        <f t="shared" si="0"/>
        <v>4</v>
      </c>
      <c r="AN10" s="101" t="str">
        <f t="shared" si="0"/>
        <v xml:space="preserve"> </v>
      </c>
    </row>
    <row r="11" spans="1:40" s="43" customFormat="1" ht="31.5" customHeight="1" thickBot="1" x14ac:dyDescent="0.35">
      <c r="A11" s="80" t="s">
        <v>70</v>
      </c>
      <c r="B11" s="86">
        <f t="shared" ref="B11:AL11" si="1">IF(SUM(B8:B10)=0," ",SUM(B8:B10))</f>
        <v>450</v>
      </c>
      <c r="C11" s="74">
        <f t="shared" si="1"/>
        <v>30</v>
      </c>
      <c r="D11" s="87">
        <f t="shared" si="1"/>
        <v>4</v>
      </c>
      <c r="E11" s="86">
        <f t="shared" si="1"/>
        <v>360</v>
      </c>
      <c r="F11" s="74">
        <v>30</v>
      </c>
      <c r="G11" s="87">
        <f t="shared" si="1"/>
        <v>6</v>
      </c>
      <c r="H11" s="86">
        <f t="shared" si="1"/>
        <v>360</v>
      </c>
      <c r="I11" s="74">
        <f t="shared" si="1"/>
        <v>30</v>
      </c>
      <c r="J11" s="87">
        <f t="shared" si="1"/>
        <v>6</v>
      </c>
      <c r="K11" s="86">
        <f t="shared" si="1"/>
        <v>390</v>
      </c>
      <c r="L11" s="74">
        <f t="shared" si="1"/>
        <v>30</v>
      </c>
      <c r="M11" s="87">
        <f t="shared" si="1"/>
        <v>7</v>
      </c>
      <c r="N11" s="86">
        <f t="shared" si="1"/>
        <v>390</v>
      </c>
      <c r="O11" s="74">
        <f t="shared" si="1"/>
        <v>30</v>
      </c>
      <c r="P11" s="87">
        <f t="shared" si="1"/>
        <v>8</v>
      </c>
      <c r="Q11" s="86">
        <f t="shared" si="1"/>
        <v>315</v>
      </c>
      <c r="R11" s="74">
        <f t="shared" si="1"/>
        <v>30</v>
      </c>
      <c r="S11" s="87">
        <f t="shared" si="1"/>
        <v>5</v>
      </c>
      <c r="T11" s="86">
        <f t="shared" si="1"/>
        <v>330</v>
      </c>
      <c r="U11" s="74">
        <f t="shared" si="1"/>
        <v>30</v>
      </c>
      <c r="V11" s="87">
        <f t="shared" si="1"/>
        <v>4</v>
      </c>
      <c r="W11" s="86">
        <f t="shared" si="1"/>
        <v>270</v>
      </c>
      <c r="X11" s="74">
        <f t="shared" si="1"/>
        <v>20</v>
      </c>
      <c r="Y11" s="87">
        <f t="shared" si="1"/>
        <v>4</v>
      </c>
      <c r="Z11" s="86" t="str">
        <f t="shared" si="1"/>
        <v xml:space="preserve"> </v>
      </c>
      <c r="AA11" s="74" t="str">
        <f t="shared" si="1"/>
        <v xml:space="preserve"> </v>
      </c>
      <c r="AB11" s="87" t="str">
        <f t="shared" si="1"/>
        <v xml:space="preserve"> </v>
      </c>
      <c r="AC11" s="86" t="str">
        <f t="shared" si="1"/>
        <v xml:space="preserve"> </v>
      </c>
      <c r="AD11" s="74" t="str">
        <f t="shared" si="1"/>
        <v xml:space="preserve"> </v>
      </c>
      <c r="AE11" s="87" t="str">
        <f t="shared" si="1"/>
        <v xml:space="preserve"> </v>
      </c>
      <c r="AF11" s="86" t="str">
        <f t="shared" si="1"/>
        <v xml:space="preserve"> </v>
      </c>
      <c r="AG11" s="74" t="str">
        <f t="shared" si="1"/>
        <v xml:space="preserve"> </v>
      </c>
      <c r="AH11" s="87" t="str">
        <f t="shared" si="1"/>
        <v xml:space="preserve"> </v>
      </c>
      <c r="AI11" s="86" t="str">
        <f t="shared" si="1"/>
        <v xml:space="preserve"> </v>
      </c>
      <c r="AJ11" s="74" t="str">
        <f t="shared" si="1"/>
        <v xml:space="preserve"> </v>
      </c>
      <c r="AK11" s="87" t="str">
        <f t="shared" si="1"/>
        <v xml:space="preserve"> </v>
      </c>
      <c r="AL11" s="102">
        <f t="shared" si="1"/>
        <v>2865</v>
      </c>
      <c r="AM11" s="75">
        <f>IF(SUM(AJ11,AG11,AD11,AA11,X11,U11,R11,O11,L11,I11,F11,C11)=0," ",SUM(AJ11,AG11,AD11,AA11,X11,U11,R11,O11,L11,I11,F11,C11))</f>
        <v>230</v>
      </c>
      <c r="AN11" s="76">
        <f>IF(SUM(AK11,AH11,AE11,AB11,Y11,V11,S11,P11,M11,J11,G11,D11)=0," ",SUM(AK11,AH11,AE11,AB11,Y11,V11,S11,P11,M11,J11,G11,D11))</f>
        <v>44</v>
      </c>
    </row>
    <row r="12" spans="1:40" ht="12.75" customHeight="1" x14ac:dyDescent="0.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3"/>
      <c r="AJ12" s="73"/>
      <c r="AK12" s="73"/>
      <c r="AL12" s="73"/>
      <c r="AM12" s="73"/>
      <c r="AN12" s="73"/>
    </row>
    <row r="13" spans="1:40" ht="11.25" customHeight="1" thickBot="1" x14ac:dyDescent="0.35"/>
    <row r="14" spans="1:40" ht="22.5" customHeight="1" thickBot="1" x14ac:dyDescent="0.35">
      <c r="A14" s="402" t="s">
        <v>41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 t="s">
        <v>71</v>
      </c>
      <c r="U14" s="403"/>
      <c r="V14" s="403"/>
      <c r="W14" s="403"/>
      <c r="X14" s="403"/>
      <c r="Y14" s="403" t="s">
        <v>73</v>
      </c>
      <c r="Z14" s="403"/>
      <c r="AA14" s="403"/>
      <c r="AB14" s="403"/>
      <c r="AC14" s="406" t="s">
        <v>78</v>
      </c>
      <c r="AD14" s="406"/>
      <c r="AE14" s="406"/>
      <c r="AF14" s="406"/>
      <c r="AG14" s="406"/>
      <c r="AH14" s="406"/>
      <c r="AI14" s="406" t="s">
        <v>42</v>
      </c>
      <c r="AJ14" s="406"/>
      <c r="AK14" s="406"/>
      <c r="AL14" s="406"/>
      <c r="AM14" s="406"/>
      <c r="AN14" s="407"/>
    </row>
    <row r="15" spans="1:40" ht="70.5" customHeight="1" thickBot="1" x14ac:dyDescent="0.35">
      <c r="A15" s="397" t="s">
        <v>306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9"/>
      <c r="T15" s="408">
        <v>10</v>
      </c>
      <c r="U15" s="409"/>
      <c r="V15" s="409"/>
      <c r="W15" s="409"/>
      <c r="X15" s="409"/>
      <c r="Y15" s="320">
        <v>300</v>
      </c>
      <c r="Z15" s="320"/>
      <c r="AA15" s="320"/>
      <c r="AB15" s="320"/>
      <c r="AC15" s="374" t="s">
        <v>228</v>
      </c>
      <c r="AD15" s="374"/>
      <c r="AE15" s="374"/>
      <c r="AF15" s="374"/>
      <c r="AG15" s="374"/>
      <c r="AH15" s="374"/>
      <c r="AI15" s="374" t="s">
        <v>229</v>
      </c>
      <c r="AJ15" s="374"/>
      <c r="AK15" s="374"/>
      <c r="AL15" s="374"/>
      <c r="AM15" s="374"/>
      <c r="AN15" s="375"/>
    </row>
    <row r="16" spans="1:40" ht="14.25" customHeight="1" thickBot="1" x14ac:dyDescent="0.35">
      <c r="A16" s="370" t="s">
        <v>74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2">
        <v>10</v>
      </c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2"/>
      <c r="AN16" s="373"/>
    </row>
    <row r="17" spans="1:40" ht="14.25" customHeight="1" thickBo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s="43" customFormat="1" x14ac:dyDescent="0.3">
      <c r="A18" s="379" t="s">
        <v>72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1"/>
    </row>
    <row r="19" spans="1:40" s="43" customFormat="1" ht="27.75" customHeight="1" thickBot="1" x14ac:dyDescent="0.35">
      <c r="A19" s="376" t="s">
        <v>304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8"/>
    </row>
    <row r="20" spans="1:4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3">
      <c r="A21" s="401" t="s">
        <v>370</v>
      </c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0" t="s">
        <v>303</v>
      </c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</row>
    <row r="22" spans="1:40" x14ac:dyDescent="0.3">
      <c r="AG22" s="388" t="s">
        <v>301</v>
      </c>
      <c r="AH22" s="388"/>
      <c r="AI22" s="388"/>
      <c r="AJ22" s="388"/>
      <c r="AK22" s="388"/>
      <c r="AL22" s="388"/>
      <c r="AM22" s="388"/>
      <c r="AN22" s="388"/>
    </row>
    <row r="26" spans="1:40" x14ac:dyDescent="0.3"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</row>
    <row r="27" spans="1:40" x14ac:dyDescent="0.3"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</row>
    <row r="28" spans="1:40" ht="15" customHeight="1" x14ac:dyDescent="0.3"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A1:AN1"/>
    <mergeCell ref="A2:AN2"/>
    <mergeCell ref="A3:AN3"/>
    <mergeCell ref="A4:E4"/>
    <mergeCell ref="F4:T4"/>
    <mergeCell ref="V4:AE4"/>
    <mergeCell ref="AF4:AN4"/>
    <mergeCell ref="A16:S16"/>
    <mergeCell ref="T16:AN16"/>
    <mergeCell ref="AI15:AN15"/>
    <mergeCell ref="A19:AN19"/>
    <mergeCell ref="A18:AN18"/>
    <mergeCell ref="Y15:AB15"/>
    <mergeCell ref="AC15:AH15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79</v>
      </c>
      <c r="C4" t="s">
        <v>80</v>
      </c>
    </row>
    <row r="5" spans="1:3" x14ac:dyDescent="0.35">
      <c r="A5" t="s">
        <v>81</v>
      </c>
      <c r="C5" t="s">
        <v>82</v>
      </c>
    </row>
    <row r="6" spans="1:3" x14ac:dyDescent="0.35">
      <c r="A6" t="s">
        <v>83</v>
      </c>
      <c r="C6" t="s">
        <v>84</v>
      </c>
    </row>
    <row r="7" spans="1:3" x14ac:dyDescent="0.35">
      <c r="A7" t="s">
        <v>85</v>
      </c>
    </row>
    <row r="8" spans="1:3" x14ac:dyDescent="0.35">
      <c r="A8" t="s">
        <v>86</v>
      </c>
      <c r="C8" t="s">
        <v>87</v>
      </c>
    </row>
    <row r="9" spans="1:3" x14ac:dyDescent="0.35">
      <c r="A9" t="s">
        <v>88</v>
      </c>
      <c r="C9" t="s">
        <v>89</v>
      </c>
    </row>
    <row r="10" spans="1:3" x14ac:dyDescent="0.35">
      <c r="A10" t="s">
        <v>90</v>
      </c>
      <c r="C10" t="s">
        <v>91</v>
      </c>
    </row>
    <row r="11" spans="1:3" x14ac:dyDescent="0.35">
      <c r="A11" t="s">
        <v>92</v>
      </c>
      <c r="C11" t="s">
        <v>93</v>
      </c>
    </row>
    <row r="12" spans="1:3" x14ac:dyDescent="0.35">
      <c r="A12" t="s">
        <v>94</v>
      </c>
      <c r="C12" t="s">
        <v>95</v>
      </c>
    </row>
    <row r="13" spans="1:3" x14ac:dyDescent="0.35">
      <c r="A13" t="s">
        <v>96</v>
      </c>
      <c r="C13" t="s">
        <v>97</v>
      </c>
    </row>
    <row r="14" spans="1:3" x14ac:dyDescent="0.35">
      <c r="A14" t="s">
        <v>98</v>
      </c>
      <c r="C14" t="s">
        <v>99</v>
      </c>
    </row>
    <row r="15" spans="1:3" x14ac:dyDescent="0.35">
      <c r="A15" t="s">
        <v>100</v>
      </c>
      <c r="C15" t="s">
        <v>101</v>
      </c>
    </row>
    <row r="16" spans="1:3" x14ac:dyDescent="0.35">
      <c r="A16" t="s">
        <v>102</v>
      </c>
      <c r="C16" t="s">
        <v>103</v>
      </c>
    </row>
    <row r="17" spans="1:3" x14ac:dyDescent="0.35">
      <c r="A17" t="s">
        <v>104</v>
      </c>
      <c r="C17" t="s">
        <v>105</v>
      </c>
    </row>
    <row r="18" spans="1:3" x14ac:dyDescent="0.35">
      <c r="A18" t="s">
        <v>106</v>
      </c>
      <c r="C18" t="s">
        <v>107</v>
      </c>
    </row>
    <row r="19" spans="1:3" x14ac:dyDescent="0.35">
      <c r="A19" t="s">
        <v>108</v>
      </c>
      <c r="C19" t="s">
        <v>109</v>
      </c>
    </row>
    <row r="20" spans="1:3" x14ac:dyDescent="0.35">
      <c r="A20" t="s">
        <v>110</v>
      </c>
    </row>
    <row r="21" spans="1:3" x14ac:dyDescent="0.35">
      <c r="A21" t="s">
        <v>111</v>
      </c>
    </row>
    <row r="22" spans="1:3" x14ac:dyDescent="0.35">
      <c r="A22" t="s">
        <v>112</v>
      </c>
      <c r="C22" t="s">
        <v>113</v>
      </c>
    </row>
    <row r="23" spans="1:3" x14ac:dyDescent="0.35">
      <c r="A23" t="s">
        <v>114</v>
      </c>
      <c r="C23" t="s">
        <v>115</v>
      </c>
    </row>
    <row r="24" spans="1:3" x14ac:dyDescent="0.35">
      <c r="A24" t="s">
        <v>116</v>
      </c>
      <c r="C24" t="s">
        <v>117</v>
      </c>
    </row>
    <row r="25" spans="1:3" x14ac:dyDescent="0.35">
      <c r="A25" t="s">
        <v>118</v>
      </c>
      <c r="C25" t="s">
        <v>119</v>
      </c>
    </row>
    <row r="26" spans="1:3" x14ac:dyDescent="0.35">
      <c r="A26" t="s">
        <v>120</v>
      </c>
      <c r="C26" t="s">
        <v>121</v>
      </c>
    </row>
    <row r="27" spans="1:3" x14ac:dyDescent="0.35">
      <c r="A27" t="s">
        <v>122</v>
      </c>
      <c r="C27" t="s">
        <v>123</v>
      </c>
    </row>
    <row r="28" spans="1:3" x14ac:dyDescent="0.35">
      <c r="A28" t="s">
        <v>124</v>
      </c>
      <c r="C28" t="s">
        <v>125</v>
      </c>
    </row>
    <row r="29" spans="1:3" x14ac:dyDescent="0.35">
      <c r="A29" t="s">
        <v>126</v>
      </c>
      <c r="C29" t="s">
        <v>127</v>
      </c>
    </row>
    <row r="30" spans="1:3" x14ac:dyDescent="0.35">
      <c r="A30" t="s">
        <v>128</v>
      </c>
      <c r="C30" t="s">
        <v>129</v>
      </c>
    </row>
    <row r="31" spans="1:3" x14ac:dyDescent="0.35">
      <c r="C31" t="s">
        <v>130</v>
      </c>
    </row>
    <row r="32" spans="1:3" x14ac:dyDescent="0.35">
      <c r="C32" t="s">
        <v>131</v>
      </c>
    </row>
    <row r="33" spans="1:3" x14ac:dyDescent="0.35">
      <c r="C33" t="s">
        <v>132</v>
      </c>
    </row>
    <row r="34" spans="1:3" x14ac:dyDescent="0.35">
      <c r="A34" t="s">
        <v>4</v>
      </c>
      <c r="C34" t="s">
        <v>133</v>
      </c>
    </row>
    <row r="35" spans="1:3" x14ac:dyDescent="0.35">
      <c r="A35" t="s">
        <v>137</v>
      </c>
      <c r="C35" t="s">
        <v>134</v>
      </c>
    </row>
    <row r="36" spans="1:3" x14ac:dyDescent="0.35">
      <c r="C36" t="s">
        <v>135</v>
      </c>
    </row>
    <row r="37" spans="1:3" x14ac:dyDescent="0.3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2021-06-03T13:26:49Z</cp:lastPrinted>
  <dcterms:created xsi:type="dcterms:W3CDTF">2015-10-10T06:25:10Z</dcterms:created>
  <dcterms:modified xsi:type="dcterms:W3CDTF">2022-01-21T12:00:00Z</dcterms:modified>
</cp:coreProperties>
</file>