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9585" yWindow="-15" windowWidth="9630" windowHeight="1110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T17" i="3" l="1"/>
  <c r="A20" i="3"/>
  <c r="H11" i="3"/>
  <c r="C11" i="3"/>
  <c r="AM11" i="3" s="1"/>
  <c r="E11" i="3"/>
  <c r="F11" i="3"/>
  <c r="I11" i="3"/>
  <c r="K11" i="3"/>
  <c r="L11" i="3"/>
  <c r="N11" i="3"/>
  <c r="O11" i="3"/>
  <c r="Q11" i="3"/>
  <c r="R11" i="3"/>
  <c r="T11" i="3"/>
  <c r="U11" i="3"/>
  <c r="W11" i="3"/>
  <c r="X11" i="3"/>
  <c r="Z11" i="3"/>
  <c r="AA11" i="3"/>
  <c r="AB11" i="3"/>
  <c r="AC11" i="3"/>
  <c r="AD11" i="3"/>
  <c r="AE11" i="3"/>
  <c r="AN11" i="3" s="1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AL11" i="3"/>
  <c r="F4" i="3"/>
  <c r="C34" i="1"/>
  <c r="F1" i="2"/>
</calcChain>
</file>

<file path=xl/comments1.xml><?xml version="1.0" encoding="utf-8"?>
<comments xmlns="http://schemas.openxmlformats.org/spreadsheetml/2006/main">
  <authors>
    <author>Sek_Uch_2</author>
  </authors>
  <commentList>
    <comment ref="A28" authorId="0" shapeId="0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</commentList>
</comments>
</file>

<file path=xl/comments2.xml><?xml version="1.0" encoding="utf-8"?>
<comments xmlns="http://schemas.openxmlformats.org/spreadsheetml/2006/main">
  <authors>
    <author>Livia</author>
  </authors>
  <commentList>
    <comment ref="O3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0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1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1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2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3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10/17.06.2020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10/17.06.2020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</text>
    </comment>
    <comment ref="F18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8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35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
</t>
        </r>
      </text>
    </comment>
    <comment ref="F236" authorId="0" shapeId="0">
      <text>
        <r>
          <rPr>
            <sz val="9"/>
            <color indexed="81"/>
            <rFont val="Tahoma"/>
            <family val="2"/>
            <charset val="204"/>
          </rPr>
          <t>Включване на две нови избираеми дисциплини:
1. „Отношения и обмен между Европа и Азия“ с 30 ч. лекции, 3 кредита и форма на изпитване - комбиниран изпит, да бъде предлагана в 1,2,3,4,5,6,7,8 семестри
2. „Междукултурна комуникация“ с 30 часа лекции 2+0, 3 кредита и форма на изпитване -изпит, да бъде предлагана в 1,2,3,4,5,6,7,8 семестри</t>
        </r>
      </text>
    </comment>
    <comment ref="F237" authorId="0" shapeId="0">
      <text>
        <r>
          <rPr>
            <sz val="9"/>
            <color indexed="81"/>
            <rFont val="Tahoma"/>
            <family val="2"/>
            <charset val="204"/>
          </rPr>
          <t xml:space="preserve">I. Приемане на нова избираема дисциплина:
1.  „Индонезийски език през текстове за култура“ с 30 ч. упр., 3 кредита, форма на изпитване – изпит, да бъде предлагана за 5,6,7,8 семестри
II. Добавяне на следните семестри, в които може да се предлага дисциплината „АСЕАН – от регионално към международно сътрудничество“ с 30 ч. лекции, 3 кредита и форма на изпитване – изпит – 1,2,3,4,5,6,7,8 семестри.
III. Да бъде променена формата на изпитване от текуща оценка на изпит за следните задължителни дисциплини, като се запазват останалите им параметри:
Практически корейски, II част
Практически китайски, II част
Практически японски, II част
Практически хинди (втори език), I част
Практически хинди (втори език), III част
Практически корейски, IV част
Практически китайски, IV част
Практически японски, IV част
Практически виетнамски (втори език), I част
Практически корейски, VI част
Практически китайски, VI част
Практически японски, VI част
Практически виетнамски (втори език), III част
</t>
        </r>
      </text>
    </comment>
  </commentList>
</comments>
</file>

<file path=xl/sharedStrings.xml><?xml version="1.0" encoding="utf-8"?>
<sst xmlns="http://schemas.openxmlformats.org/spreadsheetml/2006/main" count="1073" uniqueCount="348">
  <si>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</si>
  <si>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</si>
  <si>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</si>
  <si>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</si>
  <si>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</si>
  <si>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</si>
  <si>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</si>
  <si>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</si>
  <si>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</si>
  <si>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</si>
  <si>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</si>
  <si>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</si>
  <si>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</si>
  <si>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</si>
  <si>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</si>
  <si>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</si>
  <si>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</si>
  <si>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</si>
  <si>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</si>
  <si>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</si>
  <si>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</si>
  <si>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</si>
  <si>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</si>
  <si>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</si>
  <si>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</si>
  <si>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</si>
  <si>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</si>
  <si>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</si>
  <si>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</si>
  <si>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</si>
  <si>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</si>
  <si>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</si>
  <si>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</si>
  <si>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</si>
  <si>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</si>
  <si>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</si>
  <si>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</si>
  <si>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</si>
  <si>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</si>
  <si>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</si>
  <si>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</si>
  <si>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</si>
  <si>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</si>
  <si>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</si>
  <si>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</si>
  <si>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</si>
  <si>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</si>
  <si>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</si>
  <si>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</si>
  <si>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</si>
  <si>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</si>
  <si>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</si>
  <si>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</si>
  <si>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</si>
  <si>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</si>
  <si>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</si>
  <si>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</si>
  <si>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</si>
  <si>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</si>
  <si>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</si>
  <si>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</si>
  <si>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</si>
  <si>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</si>
  <si>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</si>
  <si>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</si>
  <si>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</si>
  <si>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</si>
  <si>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</si>
  <si>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</si>
  <si>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</si>
  <si>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</si>
  <si>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</si>
  <si>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</si>
  <si>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</si>
  <si>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</si>
  <si>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</si>
  <si>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</si>
  <si>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</si>
  <si>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</si>
  <si>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</si>
  <si>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</si>
  <si>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</si>
  <si>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</si>
  <si>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</si>
  <si>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</si>
  <si>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</si>
  <si>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</si>
  <si>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</si>
  <si>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</si>
  <si>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</si>
  <si>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</si>
  <si>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</si>
  <si>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</si>
  <si>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</si>
  <si>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</si>
  <si>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</si>
  <si>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</si>
  <si>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</si>
  <si>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</si>
  <si>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</si>
  <si>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</si>
  <si>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</si>
  <si>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</si>
  <si>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</si>
  <si>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</si>
  <si>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</si>
  <si>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</si>
  <si>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</si>
  <si>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</si>
  <si>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</si>
  <si>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</si>
  <si>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</si>
  <si>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</si>
  <si>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</si>
  <si>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</si>
  <si>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</si>
  <si>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</si>
  <si>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</si>
  <si>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</si>
  <si>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</si>
  <si>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</si>
  <si>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</si>
  <si>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</si>
  <si>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</si>
  <si>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</si>
  <si>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</si>
  <si>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</si>
  <si>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</si>
  <si>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</si>
  <si>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</si>
  <si>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</si>
  <si>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</si>
  <si>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</si>
  <si>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</si>
  <si>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</si>
  <si>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</si>
  <si>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</si>
  <si>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</si>
  <si>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</si>
  <si>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</si>
  <si>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</si>
  <si>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</si>
  <si>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</si>
  <si>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</si>
  <si>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</si>
  <si>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</si>
  <si>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</si>
  <si>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</si>
  <si>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А</t>
  </si>
  <si>
    <t>Южна, Източна и Югоизточна Азия</t>
  </si>
  <si>
    <t>Изтоковед - Южна, Източна и Югоизточна Азия</t>
  </si>
  <si>
    <t>Курсът на обучение започва с общи дисциплини, които запознават студентите с икономическата, политическата и културната история на целия регион, като същевременно усвояват базови познания за основни понятия и постулати в икономическия и политологическия анализ и историята на международните отношения. В началото на втория семестър те избират своя първи модул (Индия, Япония, Китай, Корея), започват интензивно да усвояват съотвения език и да трупат специфична информация за страната и нейната култура, икономика, нова история и обществени процеси. През петия семестър се наслагва и втори избираем модул, различен от първия (Индия, Япония, Китай, Корея и югоизточна Азия), като от този момент нататък натовареността е равномерно разпределена между двата модула – както по отношение на езиковото обучение, така и на теоретичните дисциплини. През седмия семестър е включен задължителен стаж в медиите, в държавни институции и неправителствени организации и частни компании, чиято дейност е свързана с този регион на света. Обучението завършва с подготовката и защитата на дипломна работа по един от двата избрани модула.</t>
  </si>
  <si>
    <t>В края на обучението си студентите са в състояние да се ориентират в специфичната за региона обществено-политическа, геополитическа и икономическа проблематика. Те познават културните специфики, историческото наследство и културните традиции на страните, които са избрали да изучават. Тъй като културната компетентност е немислима без определена степен на владеене на съответния език, те имат базови комуникативни компетенции и могат да ползват литература на два от важните за региона езици. Същевременно те са способни да разбират, анализират и тълкуват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</si>
  <si>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 xml:space="preserve">Гъвкавостта на модулния принцип създава отвореност към широк кръг от възможности по отношение на професионалната реализация на завършилите бакалаври. В съответствие с избраната комбинация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източни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Стажът, предвиден за последния, осми семестър, има за цел да подготви реализацията на студентите на пазара на труда. Същевременно те могат да задълбочат и специализират познанията си в магистърските програми на съответните специалности на Центъра за Източни Езици (без изискването за подготвителна година, което важи за завършилите външни бакалавърски програми), или да продължат образованието си в сферите на международните отношения, икономиката или политологията. </t>
  </si>
  <si>
    <t>З</t>
  </si>
  <si>
    <t>И</t>
  </si>
  <si>
    <t>2+1</t>
  </si>
  <si>
    <t>2+0</t>
  </si>
  <si>
    <t>Увод в микро и макро-икономиката</t>
  </si>
  <si>
    <t>Основи на политологията</t>
  </si>
  <si>
    <t>Задължителни общи дисциплини</t>
  </si>
  <si>
    <t>3+0</t>
  </si>
  <si>
    <t>Първи задължително-избираем модул Индия</t>
  </si>
  <si>
    <t>Практически хинди, I част</t>
  </si>
  <si>
    <t>0+8</t>
  </si>
  <si>
    <t>Първи задължително-избираем модул Корея</t>
  </si>
  <si>
    <t>Практически корейски, I част</t>
  </si>
  <si>
    <t>Първи заддължително-избираем модул Китай</t>
  </si>
  <si>
    <t>Практически китайски, I част</t>
  </si>
  <si>
    <t>Първи заддължително-избираем модул Япония</t>
  </si>
  <si>
    <t>Практически японски, I част</t>
  </si>
  <si>
    <t>Икономически системи на Източна Азия</t>
  </si>
  <si>
    <t>Международни отношения в Южна и Източна Азия</t>
  </si>
  <si>
    <t>Практически хинди, II част</t>
  </si>
  <si>
    <t>Съвременната индийска култура между традицията и модерността</t>
  </si>
  <si>
    <t>4+0</t>
  </si>
  <si>
    <t>Практически корейски, II част</t>
  </si>
  <si>
    <t>Корейско странознание</t>
  </si>
  <si>
    <t>Първи задължително-избираем модул Китай</t>
  </si>
  <si>
    <t>Практически китайски, II част</t>
  </si>
  <si>
    <t>Странознание на Китай</t>
  </si>
  <si>
    <t>Първи задължително-избираем модул Япония</t>
  </si>
  <si>
    <t>Практически японски, II част</t>
  </si>
  <si>
    <t>Странознание на Япония</t>
  </si>
  <si>
    <t>Практически хинди, III част</t>
  </si>
  <si>
    <t>Странознание на Индия</t>
  </si>
  <si>
    <t>Практически корейски, III част</t>
  </si>
  <si>
    <t>Корейската култура</t>
  </si>
  <si>
    <t>Практически китайски, III част</t>
  </si>
  <si>
    <t>Китайска култура - традиция и съвременност</t>
  </si>
  <si>
    <t>Практически японски, III част</t>
  </si>
  <si>
    <t>Култура на Япония - традиции и съвременност</t>
  </si>
  <si>
    <t>Практически хинди, IV част</t>
  </si>
  <si>
    <t>0+4</t>
  </si>
  <si>
    <t>Религия и общество - индийският казус</t>
  </si>
  <si>
    <t>1+2</t>
  </si>
  <si>
    <t>Втори задължително-избираем модул Индия</t>
  </si>
  <si>
    <t>Практически хинди (втори език), I част</t>
  </si>
  <si>
    <t>Практически корейски, IV част</t>
  </si>
  <si>
    <t>Държавно-правно и политическо устройство на Република Корея</t>
  </si>
  <si>
    <t>Втори задължително-избираем модул Корея</t>
  </si>
  <si>
    <t>Практически корейски (втори език), I част</t>
  </si>
  <si>
    <t>Практически китайски, IV част</t>
  </si>
  <si>
    <t>Съвременен Китай</t>
  </si>
  <si>
    <t>3+1</t>
  </si>
  <si>
    <t>Втори задължително-избираем модул Китай</t>
  </si>
  <si>
    <t>Практически китайски (втори език), I част</t>
  </si>
  <si>
    <t>Практически японски, IV част</t>
  </si>
  <si>
    <t>Япония - технологично и иновационно развитие</t>
  </si>
  <si>
    <t>Практически японски (втори език), I част</t>
  </si>
  <si>
    <t>Втори задължително-избираем модул Япония</t>
  </si>
  <si>
    <t>Японски език и общество</t>
  </si>
  <si>
    <t>Втори задължително-избираем модул Югоизточна Азия</t>
  </si>
  <si>
    <t>Практически виетнамски (втори език), I част</t>
  </si>
  <si>
    <t xml:space="preserve">Съвременна история на Югоизточна Азия </t>
  </si>
  <si>
    <t>Практически хинди, V част</t>
  </si>
  <si>
    <t>Нова история на Индия</t>
  </si>
  <si>
    <t>Практически хинди (втори език), II част</t>
  </si>
  <si>
    <t>Практически корейски, V част</t>
  </si>
  <si>
    <t>Социополитически и културни тенденции в КНДР</t>
  </si>
  <si>
    <t>Практически корейски (втори език), II част</t>
  </si>
  <si>
    <t>Практически китайски, V част</t>
  </si>
  <si>
    <t>Нова история на Китай</t>
  </si>
  <si>
    <t>Практически китайски (втори език), II част</t>
  </si>
  <si>
    <t>Практически японски, V част</t>
  </si>
  <si>
    <t>Държавно и политическо устройство на Япония</t>
  </si>
  <si>
    <t>Практически японски (втори език), II част</t>
  </si>
  <si>
    <t>История на Япония</t>
  </si>
  <si>
    <t>Практически виетнамски (втори език), II част</t>
  </si>
  <si>
    <t>Виетнамска цивилизация</t>
  </si>
  <si>
    <t>Практически хинди, VI част</t>
  </si>
  <si>
    <t>Индия и Пакистан</t>
  </si>
  <si>
    <t>Практически хинди (втори език), III част</t>
  </si>
  <si>
    <t>Практически корейски, VI част</t>
  </si>
  <si>
    <t xml:space="preserve">Съвременно корейско общество </t>
  </si>
  <si>
    <t>2+2</t>
  </si>
  <si>
    <t>Практически корейски (втори език), III част</t>
  </si>
  <si>
    <t>Практически китайски, VI част</t>
  </si>
  <si>
    <t>Китай, Европа и САЩ</t>
  </si>
  <si>
    <t>Практически китайски (втори език), III част</t>
  </si>
  <si>
    <t>Практически японски, VI част</t>
  </si>
  <si>
    <t>Япония и съвременния свят</t>
  </si>
  <si>
    <t>Практически японски (втори език), III част</t>
  </si>
  <si>
    <t>Японско управление</t>
  </si>
  <si>
    <t>Практически виетнамски (втори език), III част</t>
  </si>
  <si>
    <t>Съвременно виетнамско общество - традиции и динамики</t>
  </si>
  <si>
    <t>Практически хинди, VII част</t>
  </si>
  <si>
    <t>0+2</t>
  </si>
  <si>
    <t>Практически хинди (втори език), IV част</t>
  </si>
  <si>
    <t>Практически корейски, VII част</t>
  </si>
  <si>
    <t>Практически корейски (втори език), IV част</t>
  </si>
  <si>
    <t>Практически китайски, VII част</t>
  </si>
  <si>
    <t>Практически китайски (втори език), IV част</t>
  </si>
  <si>
    <t>Практически японски, VII част</t>
  </si>
  <si>
    <t>Практически японски (втори език), IV част</t>
  </si>
  <si>
    <t>Практически виетнамски (втори език), IV част</t>
  </si>
  <si>
    <t>История на азиатския театър, I част</t>
  </si>
  <si>
    <t>История на азиатския театър, II част</t>
  </si>
  <si>
    <t>Джендър в Южна, Източна и Югоизточна Азия</t>
  </si>
  <si>
    <t>Колониализъм и национализъм в Азия</t>
  </si>
  <si>
    <t>Основи на финансите</t>
  </si>
  <si>
    <t>Индонезийски език, I част</t>
  </si>
  <si>
    <t xml:space="preserve">Индонезийски език, II част </t>
  </si>
  <si>
    <t>Индонезийски език, III част</t>
  </si>
  <si>
    <t>Индонезийски език, IV част</t>
  </si>
  <si>
    <t>Увод в класическия китайски език, I част</t>
  </si>
  <si>
    <t>Увод в класическия китайски език, II част</t>
  </si>
  <si>
    <t xml:space="preserve">Подготовка за сертификат за владеене на корейски език, I част </t>
  </si>
  <si>
    <t>14</t>
  </si>
  <si>
    <t>15</t>
  </si>
  <si>
    <t>16</t>
  </si>
  <si>
    <t xml:space="preserve">Икономика на Виетнам </t>
  </si>
  <si>
    <t>17</t>
  </si>
  <si>
    <t>18</t>
  </si>
  <si>
    <t>Свещеното място във фолклора на Източна Азия</t>
  </si>
  <si>
    <t>Антропология на християнството в Южна, Югоизточна и Източна Азия</t>
  </si>
  <si>
    <t>Виетнам в българската външна политика</t>
  </si>
  <si>
    <t>Митове и легенди на Виетнам</t>
  </si>
  <si>
    <t>Аутсорсинг на бизнес съдържание</t>
  </si>
  <si>
    <t>Защита на дипломна работа</t>
  </si>
  <si>
    <t>1-2</t>
  </si>
  <si>
    <t>7-8</t>
  </si>
  <si>
    <t>5-6</t>
  </si>
  <si>
    <t>3-6</t>
  </si>
  <si>
    <t>5-8</t>
  </si>
  <si>
    <t>2-3</t>
  </si>
  <si>
    <t>6-7</t>
  </si>
  <si>
    <t>4-7</t>
  </si>
  <si>
    <t>Стаж в медиите, МВнР, държавни институции и неправителствени организации и частни компании, чиято дейност е свързана с Южна, Източна и Югоизточна Азия.</t>
  </si>
  <si>
    <t>Следните задължителни дисциплини включват курсова работа, кредитите за която са включени в общия брой кредити, посочен по-горе:</t>
  </si>
  <si>
    <t>Следните избираеми дисциплини включват курсова работа, кредитите за която са включени в общия брой кредити, посочен по-горе:</t>
  </si>
  <si>
    <t>Политически системи в Южна  и Югоизточна Азия</t>
  </si>
  <si>
    <t>Стопанска история на Южна, Източна и Югоизточна Азия</t>
  </si>
  <si>
    <t>Политически системи в Източна Азия</t>
  </si>
  <si>
    <t xml:space="preserve">Религии и философски системи на Южна и Източна Азия, I част </t>
  </si>
  <si>
    <t>Визуална култура на Източна Азия</t>
  </si>
  <si>
    <t>Икономически системи на Южна и Югоизточна Азия</t>
  </si>
  <si>
    <t>Религии и философски системи на Южна и Източна Азия, II част</t>
  </si>
  <si>
    <t>семестър</t>
  </si>
  <si>
    <t>5, 7</t>
  </si>
  <si>
    <t>6, 8</t>
  </si>
  <si>
    <t>Избираеми дисциплини – избраните дисциплини трябва да носят минимум 45 кредита.
По правило студентите трябва да допълват кредитите от задължителните дисциплини до 30 на семестър с избираеми дисциплини. За избираеми могат да се считат дисциплини от  бакалавърските програми на Философския Факултет по социология,  политология, културология и европеистика, а също така и дисциплини от бакалавърските програми по индология, китаистика, кореистика, японистика, арабистика, иранистика, арменистика,  тюркология, английска филология, френска филология,  немска филология и испанска филология към ФКНФ. Студентите могат също така да избират дисциплини от други модули на ЮИЮА.  През четвъртия семестър девет кредита задължително трябва да бъдат набавени от курсове в съответстващите на избрания първи модул бакалавърски и магистърски програми (т.е. в специалностите, съответно, индология, китаистика, кореистика, японистика).</t>
  </si>
  <si>
    <t>3, 5,7</t>
  </si>
  <si>
    <t>Програмата има за цел oа запознае с езиците, културите, икономическите и политическите системи в един от най-бързо развиващите се региони в света. В този смисъл тя предлага набор от знания и комплексен научен инструментариум, които студентите използват за разбирането и тълкуването на съвременните процеси и предизвикателствата, пред които обществата на южна, източна и югоизточна Азия.а, пред които тези общества са изправени днес. Съответно, тя е предназначена за млади хора, които свързват професионалната си реализация в най-широк смисъл именно с този регион на света. Фокусът е върху модерността, а историческите дисциплини подхранват и обслужват разбирането на съвременните процеси. Програмата дава широк спектър от знания за региона в съответствие с индивидуалния избор на обучаваните – един основен и един допълнителен модул, които конкретизират езиците и културите към които те се насочват. Същевременно регионално-специфичната информация се надгражда върху общи познания за основни понятия от макро и микроикономиката, историята на политическите системи и международните отношения. 
Основният модул (Индия, Китай, Япония, Корея) започва от втория семестър и тежестта му е равномерно разпределена между интензивно обучение по съответния език и дисциплини, запознаващи с историята, икономиката, културата и обществото на съответната страна/регион. От пети семестър нататък към този първи модул се добавя и различен от него втори (Индия, Китай, Япония, Корея, Югоизточна Азия). От този момент насетне до последния осми семестър натовареността е равномерно разпрадалена между двата модула. 
Студентите се разпределят в модулите по равно на квотен принцип въз основа на изразено предпочитание и успех.</t>
  </si>
  <si>
    <t>2,4,6</t>
  </si>
  <si>
    <t>0</t>
  </si>
  <si>
    <t>19</t>
  </si>
  <si>
    <t>20</t>
  </si>
  <si>
    <r>
      <t xml:space="preserve">Учебният план е приет с решение на ФС № </t>
    </r>
    <r>
      <rPr>
        <sz val="10"/>
        <rFont val="Arial"/>
        <family val="2"/>
        <charset val="204"/>
      </rPr>
      <t>............... от .................................</t>
    </r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</si>
  <si>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</si>
  <si>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Избираеми дисциплини </t>
    </r>
    <r>
      <rPr>
        <i/>
        <sz val="10"/>
        <rFont val="Arial"/>
        <family val="2"/>
        <charset val="204"/>
      </rPr>
      <t>– избраните дисциплини трябва да носят минимум 45 кредита (1-ви семестър - 4 кредита; 2-ри семестър – 4 кредита; 3-ти семестър – 4 кредита, четвърти семестър - 13 кредита, пети семестър - 6 кредита, щести семестър - 6 кредита, седми дсеместър - 6 кредита, осми семестър - 2 кредита)</t>
    </r>
  </si>
  <si>
    <t>1,2,3,4,5,6,7,8</t>
  </si>
  <si>
    <r>
      <t xml:space="preserve">Факултативни дисциплини – </t>
    </r>
    <r>
      <rPr>
        <i/>
        <sz val="9"/>
        <color indexed="8"/>
        <rFont val="Arial"/>
        <family val="2"/>
        <charset val="204"/>
      </rPr>
      <t>минимум 0 кредита</t>
    </r>
  </si>
  <si>
    <t>Ф</t>
  </si>
  <si>
    <t>1+1</t>
  </si>
  <si>
    <t>и</t>
  </si>
  <si>
    <t>ки</t>
  </si>
  <si>
    <t>то</t>
  </si>
  <si>
    <t xml:space="preserve">за випуска, започнал през зимен/летен семестър на   2019/2020  уч. година </t>
  </si>
  <si>
    <t xml:space="preserve">Шинто в Япония и шаманизъм в Корея -  културна и национална идентичност (От началото на ХХ век до наши дни) </t>
  </si>
  <si>
    <t>Отношения между половете в съвременна Япония</t>
  </si>
  <si>
    <t xml:space="preserve">Международни отношения на Виетнам </t>
  </si>
  <si>
    <t xml:space="preserve">Виетнамски език – през текстовете за виетнамска култура </t>
  </si>
  <si>
    <t xml:space="preserve">Творческа лаборатория – език и музика, ІV част </t>
  </si>
  <si>
    <t xml:space="preserve">Творческа лаборатория – език и музика, ІІІ част </t>
  </si>
  <si>
    <t xml:space="preserve">Творческа лаборатория – език и музика, ІІ част </t>
  </si>
  <si>
    <t xml:space="preserve">Творческа лаборатория – език и музика, І част </t>
  </si>
  <si>
    <t>1-8</t>
  </si>
  <si>
    <t>ФС №10/11.06.2019 г.</t>
  </si>
  <si>
    <t>ФС № 10/17.06.2020 г</t>
  </si>
  <si>
    <t>(*1)</t>
  </si>
  <si>
    <t>(*2)</t>
  </si>
  <si>
    <t>3,5,7</t>
  </si>
  <si>
    <t>5,7</t>
  </si>
  <si>
    <t>6,8</t>
  </si>
  <si>
    <r>
      <rPr>
        <b/>
        <u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  </r>
  </si>
  <si>
    <t>Отношения и обмен между Европа и Азия (*2)</t>
  </si>
  <si>
    <t>Междукултурна комуникация (*2)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</si>
  <si>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</si>
  <si>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</si>
  <si>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5,6,7,8</t>
  </si>
  <si>
    <t>Български език като чужд, І част (*3)</t>
  </si>
  <si>
    <t>Български език като чужд, ІІ част (*3)</t>
  </si>
  <si>
    <t>Български език като чужд, ІІІ част (*3)</t>
  </si>
  <si>
    <t>Български език като чужд, ІV част (*3)</t>
  </si>
  <si>
    <t>ФС № 3/ 10.11.2020г.</t>
  </si>
  <si>
    <t>(*3)</t>
  </si>
  <si>
    <t>Практически индонезийски език – през текстовете за индонезийска култура (*3)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</si>
</sst>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1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Tahoma"/>
      <family val="2"/>
      <charset val="204"/>
    </font>
    <font>
      <i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u/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1">
    <xf numFmtId="0" fontId="0" fillId="0" borderId="0" xfId="0"/>
    <xf numFmtId="0" fontId="0" fillId="0" borderId="0" xfId="0" applyProtection="1">
      <protection locked="0"/>
    </xf>
    <xf numFmtId="0" fontId="8" fillId="0" borderId="6" xfId="0" applyFont="1" applyBorder="1" applyAlignment="1" applyProtection="1">
      <alignment horizontal="center" vertical="center" textRotation="90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textRotation="90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textRotation="90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textRotation="90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textRotation="90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textRotation="90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wrapText="1"/>
      <protection hidden="1"/>
    </xf>
    <xf numFmtId="0" fontId="11" fillId="0" borderId="20" xfId="0" applyFont="1" applyBorder="1" applyAlignment="1" applyProtection="1">
      <alignment wrapText="1"/>
      <protection hidden="1"/>
    </xf>
    <xf numFmtId="0" fontId="29" fillId="0" borderId="20" xfId="0" applyFont="1" applyBorder="1" applyAlignment="1" applyProtection="1">
      <alignment wrapText="1"/>
      <protection hidden="1"/>
    </xf>
    <xf numFmtId="0" fontId="29" fillId="0" borderId="18" xfId="0" applyFont="1" applyBorder="1" applyAlignment="1" applyProtection="1">
      <alignment wrapText="1"/>
      <protection hidden="1"/>
    </xf>
    <xf numFmtId="0" fontId="11" fillId="0" borderId="21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2" fillId="0" borderId="22" xfId="0" applyFont="1" applyBorder="1" applyAlignment="1" applyProtection="1">
      <alignment wrapText="1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0" borderId="22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4" fillId="0" borderId="22" xfId="0" applyFont="1" applyBorder="1" applyAlignment="1" applyProtection="1">
      <alignment wrapText="1"/>
      <protection hidden="1"/>
    </xf>
    <xf numFmtId="0" fontId="11" fillId="0" borderId="10" xfId="0" applyFont="1" applyBorder="1" applyAlignment="1" applyProtection="1">
      <alignment wrapText="1"/>
      <protection hidden="1"/>
    </xf>
    <xf numFmtId="0" fontId="11" fillId="0" borderId="23" xfId="0" applyFont="1" applyBorder="1" applyAlignment="1" applyProtection="1">
      <alignment wrapText="1"/>
      <protection hidden="1"/>
    </xf>
    <xf numFmtId="0" fontId="29" fillId="0" borderId="23" xfId="0" applyFont="1" applyBorder="1" applyAlignment="1" applyProtection="1">
      <alignment wrapText="1"/>
      <protection hidden="1"/>
    </xf>
    <xf numFmtId="0" fontId="29" fillId="0" borderId="9" xfId="0" applyFont="1" applyBorder="1" applyAlignment="1" applyProtection="1">
      <alignment wrapText="1"/>
      <protection hidden="1"/>
    </xf>
    <xf numFmtId="0" fontId="16" fillId="0" borderId="19" xfId="0" applyFont="1" applyBorder="1" applyAlignment="1" applyProtection="1">
      <alignment wrapText="1"/>
      <protection hidden="1"/>
    </xf>
    <xf numFmtId="0" fontId="16" fillId="0" borderId="20" xfId="0" applyFont="1" applyBorder="1" applyAlignment="1" applyProtection="1">
      <alignment wrapText="1"/>
      <protection hidden="1"/>
    </xf>
    <xf numFmtId="0" fontId="30" fillId="0" borderId="20" xfId="0" applyFont="1" applyBorder="1" applyAlignment="1" applyProtection="1">
      <alignment wrapText="1"/>
      <protection hidden="1"/>
    </xf>
    <xf numFmtId="0" fontId="30" fillId="0" borderId="18" xfId="0" applyFont="1" applyBorder="1" applyAlignment="1" applyProtection="1">
      <alignment wrapText="1"/>
      <protection hidden="1"/>
    </xf>
    <xf numFmtId="0" fontId="16" fillId="0" borderId="21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0" fillId="0" borderId="0" xfId="0" applyFont="1" applyBorder="1" applyAlignment="1" applyProtection="1">
      <alignment wrapText="1"/>
      <protection hidden="1"/>
    </xf>
    <xf numFmtId="0" fontId="30" fillId="0" borderId="22" xfId="0" applyFont="1" applyBorder="1" applyAlignment="1" applyProtection="1">
      <alignment wrapText="1"/>
      <protection hidden="1"/>
    </xf>
    <xf numFmtId="0" fontId="16" fillId="0" borderId="10" xfId="0" applyFont="1" applyBorder="1" applyAlignment="1" applyProtection="1">
      <alignment wrapText="1"/>
      <protection hidden="1"/>
    </xf>
    <xf numFmtId="0" fontId="16" fillId="0" borderId="23" xfId="0" applyFont="1" applyBorder="1" applyAlignment="1" applyProtection="1">
      <alignment wrapText="1"/>
      <protection hidden="1"/>
    </xf>
    <xf numFmtId="0" fontId="16" fillId="0" borderId="21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0" borderId="22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30" fillId="0" borderId="20" xfId="0" applyFont="1" applyBorder="1" applyAlignment="1">
      <alignment wrapText="1"/>
    </xf>
    <xf numFmtId="0" fontId="30" fillId="0" borderId="18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29" fillId="0" borderId="0" xfId="0" applyFont="1"/>
    <xf numFmtId="0" fontId="11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8" fillId="2" borderId="24" xfId="0" applyFont="1" applyFill="1" applyBorder="1" applyAlignment="1" applyProtection="1">
      <alignment horizontal="center" vertical="center" textRotation="90" wrapText="1"/>
      <protection hidden="1"/>
    </xf>
    <xf numFmtId="0" fontId="8" fillId="2" borderId="25" xfId="0" applyFont="1" applyFill="1" applyBorder="1" applyAlignment="1" applyProtection="1">
      <alignment horizontal="center" vertical="center" textRotation="90" wrapText="1"/>
      <protection hidden="1"/>
    </xf>
    <xf numFmtId="0" fontId="8" fillId="2" borderId="26" xfId="0" applyFont="1" applyFill="1" applyBorder="1" applyAlignment="1" applyProtection="1">
      <alignment horizontal="center" vertical="center" textRotation="90" wrapText="1"/>
      <protection hidden="1"/>
    </xf>
    <xf numFmtId="0" fontId="8" fillId="2" borderId="27" xfId="0" applyFont="1" applyFill="1" applyBorder="1" applyAlignment="1" applyProtection="1">
      <alignment horizontal="center" vertical="center" textRotation="90" wrapText="1"/>
      <protection hidden="1"/>
    </xf>
    <xf numFmtId="0" fontId="8" fillId="2" borderId="28" xfId="0" applyFont="1" applyFill="1" applyBorder="1" applyAlignment="1" applyProtection="1">
      <alignment horizontal="center" vertical="center" textRotation="90" wrapText="1"/>
      <protection hidden="1"/>
    </xf>
    <xf numFmtId="0" fontId="31" fillId="0" borderId="27" xfId="0" applyFont="1" applyBorder="1" applyAlignment="1" applyProtection="1">
      <alignment horizontal="center" vertical="center" textRotation="90"/>
      <protection hidden="1"/>
    </xf>
    <xf numFmtId="0" fontId="31" fillId="0" borderId="25" xfId="0" applyFont="1" applyBorder="1" applyAlignment="1" applyProtection="1">
      <alignment horizontal="center" vertical="center" textRotation="90"/>
      <protection hidden="1"/>
    </xf>
    <xf numFmtId="0" fontId="31" fillId="0" borderId="26" xfId="0" applyFont="1" applyBorder="1" applyAlignment="1" applyProtection="1">
      <alignment horizontal="center" vertical="center" textRotation="90"/>
      <protection hidden="1"/>
    </xf>
    <xf numFmtId="0" fontId="32" fillId="0" borderId="2" xfId="0" applyFont="1" applyBorder="1" applyAlignment="1" applyProtection="1">
      <alignment horizontal="center" vertical="center" textRotation="90"/>
      <protection hidden="1"/>
    </xf>
    <xf numFmtId="0" fontId="32" fillId="0" borderId="29" xfId="0" applyFont="1" applyBorder="1" applyAlignment="1" applyProtection="1">
      <alignment horizontal="center" vertical="center" textRotation="90"/>
      <protection hidden="1"/>
    </xf>
    <xf numFmtId="0" fontId="32" fillId="0" borderId="30" xfId="0" applyFont="1" applyBorder="1" applyAlignment="1" applyProtection="1">
      <alignment horizontal="center" vertical="center" textRotation="90"/>
      <protection hidden="1"/>
    </xf>
    <xf numFmtId="0" fontId="32" fillId="0" borderId="3" xfId="0" applyFont="1" applyBorder="1" applyAlignment="1" applyProtection="1">
      <alignment horizontal="center" vertical="center" textRotation="90"/>
      <protection hidden="1"/>
    </xf>
    <xf numFmtId="0" fontId="32" fillId="0" borderId="11" xfId="0" applyFont="1" applyBorder="1" applyAlignment="1" applyProtection="1">
      <alignment horizontal="center" vertical="center" textRotation="90"/>
      <protection hidden="1"/>
    </xf>
    <xf numFmtId="0" fontId="32" fillId="0" borderId="12" xfId="0" applyFont="1" applyBorder="1" applyAlignment="1" applyProtection="1">
      <alignment horizontal="center" vertical="center" textRotation="90"/>
      <protection hidden="1"/>
    </xf>
    <xf numFmtId="0" fontId="32" fillId="0" borderId="15" xfId="0" applyFont="1" applyBorder="1" applyAlignment="1" applyProtection="1">
      <alignment horizontal="center" vertical="center" textRotation="90"/>
      <protection hidden="1"/>
    </xf>
    <xf numFmtId="0" fontId="32" fillId="0" borderId="16" xfId="0" applyFont="1" applyBorder="1" applyAlignment="1" applyProtection="1">
      <alignment horizontal="center" vertical="center" textRotation="90"/>
      <protection hidden="1"/>
    </xf>
    <xf numFmtId="0" fontId="32" fillId="0" borderId="17" xfId="0" applyFont="1" applyBorder="1" applyAlignment="1" applyProtection="1">
      <alignment horizontal="center" vertical="center" textRotation="90"/>
      <protection hidden="1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29" xfId="0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right" vertical="center" wrapText="1"/>
      <protection locked="0"/>
    </xf>
    <xf numFmtId="0" fontId="9" fillId="0" borderId="33" xfId="0" applyFont="1" applyBorder="1" applyAlignment="1" applyProtection="1">
      <alignment horizontal="right" vertical="center" wrapText="1"/>
      <protection locked="0"/>
    </xf>
    <xf numFmtId="0" fontId="9" fillId="0" borderId="34" xfId="0" applyFont="1" applyBorder="1" applyAlignment="1" applyProtection="1">
      <alignment horizontal="right"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7" fillId="0" borderId="5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35" xfId="0" applyFont="1" applyFill="1" applyBorder="1" applyAlignment="1" applyProtection="1">
      <alignment horizontal="right" vertical="center" wrapText="1"/>
      <protection hidden="1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6" xfId="0" applyFont="1" applyBorder="1" applyAlignment="1" applyProtection="1">
      <alignment horizontal="center" vertical="center" textRotation="90" wrapText="1"/>
      <protection hidden="1"/>
    </xf>
    <xf numFmtId="0" fontId="32" fillId="0" borderId="37" xfId="0" applyFont="1" applyBorder="1" applyAlignment="1" applyProtection="1">
      <alignment horizontal="center" vertical="center" textRotation="90"/>
      <protection hidden="1"/>
    </xf>
    <xf numFmtId="0" fontId="7" fillId="0" borderId="15" xfId="0" applyFont="1" applyBorder="1" applyAlignment="1" applyProtection="1">
      <alignment horizontal="center" vertical="center" textRotation="90" wrapText="1"/>
      <protection hidden="1"/>
    </xf>
    <xf numFmtId="0" fontId="7" fillId="0" borderId="16" xfId="0" applyFont="1" applyBorder="1" applyAlignment="1" applyProtection="1">
      <alignment horizontal="center" vertical="center" textRotation="90" wrapText="1"/>
      <protection hidden="1"/>
    </xf>
    <xf numFmtId="0" fontId="11" fillId="0" borderId="0" xfId="0" applyFont="1" applyAlignment="1" applyProtection="1">
      <alignment horizontal="left" vertical="top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2" borderId="26" xfId="0" applyNumberFormat="1" applyFont="1" applyFill="1" applyBorder="1" applyAlignment="1" applyProtection="1">
      <alignment horizontal="center" vertical="center" textRotation="90" wrapText="1"/>
      <protection hidden="1"/>
    </xf>
    <xf numFmtId="49" fontId="8" fillId="2" borderId="28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0" borderId="0" xfId="0" applyFont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8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hidden="1"/>
    </xf>
    <xf numFmtId="0" fontId="28" fillId="0" borderId="0" xfId="0" applyFont="1" applyProtection="1">
      <protection hidden="1"/>
    </xf>
    <xf numFmtId="49" fontId="2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6" xfId="0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Protection="1"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49" fontId="3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49" fontId="3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28" fillId="0" borderId="16" xfId="0" applyFont="1" applyBorder="1" applyAlignment="1" applyProtection="1">
      <alignment horizontal="center" vertical="center" wrapText="1"/>
      <protection locked="0"/>
    </xf>
    <xf numFmtId="49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3" fillId="0" borderId="11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49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textRotation="90" wrapText="1"/>
      <protection hidden="1"/>
    </xf>
    <xf numFmtId="0" fontId="3" fillId="0" borderId="7" xfId="0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28" fillId="0" borderId="0" xfId="0" applyFont="1" applyProtection="1"/>
    <xf numFmtId="49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23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26" fillId="0" borderId="11" xfId="0" applyFont="1" applyFill="1" applyBorder="1" applyAlignment="1" applyProtection="1">
      <alignment vertical="center" wrapText="1"/>
      <protection locked="0"/>
    </xf>
    <xf numFmtId="49" fontId="2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vertical="center" wrapText="1"/>
    </xf>
    <xf numFmtId="49" fontId="28" fillId="3" borderId="11" xfId="0" applyNumberFormat="1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8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>
      <alignment horizontal="center"/>
    </xf>
    <xf numFmtId="0" fontId="40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0" fontId="33" fillId="3" borderId="3" xfId="0" applyFont="1" applyFill="1" applyBorder="1" applyAlignment="1" applyProtection="1">
      <alignment horizontal="center" vertical="center" wrapText="1"/>
      <protection locked="0"/>
    </xf>
    <xf numFmtId="0" fontId="41" fillId="3" borderId="11" xfId="0" applyFont="1" applyFill="1" applyBorder="1" applyAlignment="1">
      <alignment horizontal="center" vertical="center" wrapText="1"/>
    </xf>
    <xf numFmtId="0" fontId="41" fillId="3" borderId="11" xfId="0" applyFont="1" applyFill="1" applyBorder="1" applyAlignment="1">
      <alignment vertical="center" wrapText="1"/>
    </xf>
    <xf numFmtId="0" fontId="41" fillId="3" borderId="12" xfId="0" applyFont="1" applyFill="1" applyBorder="1" applyAlignment="1">
      <alignment horizontal="center" vertical="center"/>
    </xf>
    <xf numFmtId="0" fontId="33" fillId="3" borderId="4" xfId="0" applyFont="1" applyFill="1" applyBorder="1" applyAlignment="1" applyProtection="1">
      <alignment horizontal="center" vertical="center" wrapText="1"/>
      <protection locked="0"/>
    </xf>
    <xf numFmtId="0" fontId="41" fillId="3" borderId="36" xfId="0" applyFont="1" applyFill="1" applyBorder="1" applyAlignment="1">
      <alignment horizontal="center" vertical="center" wrapText="1"/>
    </xf>
    <xf numFmtId="0" fontId="41" fillId="3" borderId="36" xfId="0" applyFont="1" applyFill="1" applyBorder="1" applyAlignment="1">
      <alignment vertical="center" wrapText="1"/>
    </xf>
    <xf numFmtId="0" fontId="41" fillId="3" borderId="37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vertical="center" wrapText="1"/>
    </xf>
    <xf numFmtId="49" fontId="28" fillId="3" borderId="16" xfId="0" applyNumberFormat="1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/>
    </xf>
    <xf numFmtId="0" fontId="33" fillId="0" borderId="11" xfId="0" applyFont="1" applyFill="1" applyBorder="1" applyAlignment="1" applyProtection="1">
      <alignment horizontal="center" vertical="center" wrapText="1"/>
      <protection locked="0"/>
    </xf>
    <xf numFmtId="0" fontId="3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left" vertical="top" wrapText="1"/>
      <protection hidden="1"/>
    </xf>
    <xf numFmtId="0" fontId="16" fillId="0" borderId="9" xfId="0" applyFont="1" applyBorder="1" applyAlignment="1" applyProtection="1">
      <alignment horizontal="left" vertical="top" wrapText="1"/>
      <protection hidden="1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23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justify" wrapText="1"/>
      <protection locked="0"/>
    </xf>
    <xf numFmtId="0" fontId="16" fillId="0" borderId="21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NumberFormat="1" applyFont="1" applyBorder="1" applyAlignment="1" applyProtection="1">
      <alignment horizontal="left" vertical="center" wrapText="1"/>
      <protection locked="0"/>
    </xf>
    <xf numFmtId="0" fontId="16" fillId="0" borderId="22" xfId="0" applyNumberFormat="1" applyFont="1" applyBorder="1" applyAlignment="1" applyProtection="1">
      <alignment horizontal="left" vertical="center" wrapText="1"/>
      <protection locked="0"/>
    </xf>
    <xf numFmtId="0" fontId="16" fillId="0" borderId="10" xfId="0" applyNumberFormat="1" applyFont="1" applyBorder="1" applyAlignment="1" applyProtection="1">
      <alignment horizontal="left" vertical="center" wrapText="1"/>
      <protection locked="0"/>
    </xf>
    <xf numFmtId="0" fontId="16" fillId="0" borderId="23" xfId="0" applyNumberFormat="1" applyFont="1" applyBorder="1" applyAlignment="1" applyProtection="1">
      <alignment horizontal="left" vertical="center" wrapText="1"/>
      <protection locked="0"/>
    </xf>
    <xf numFmtId="0" fontId="16" fillId="0" borderId="9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39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>
      <alignment horizontal="left" vertical="center" wrapText="1"/>
    </xf>
    <xf numFmtId="0" fontId="15" fillId="0" borderId="14" xfId="0" applyFont="1" applyBorder="1" applyAlignment="1" applyProtection="1">
      <alignment horizontal="center" wrapText="1"/>
      <protection hidden="1"/>
    </xf>
    <xf numFmtId="0" fontId="15" fillId="0" borderId="39" xfId="0" applyFont="1" applyBorder="1" applyAlignment="1" applyProtection="1">
      <alignment horizontal="center" wrapText="1"/>
      <protection hidden="1"/>
    </xf>
    <xf numFmtId="0" fontId="15" fillId="0" borderId="13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22" xfId="0" applyFont="1" applyBorder="1" applyAlignment="1" applyProtection="1">
      <alignment horizontal="right" vertical="center" wrapText="1"/>
      <protection hidden="1"/>
    </xf>
    <xf numFmtId="0" fontId="16" fillId="0" borderId="0" xfId="0" applyFont="1" applyBorder="1" applyAlignment="1" applyProtection="1">
      <alignment horizontal="right" vertical="top" wrapText="1"/>
      <protection hidden="1"/>
    </xf>
    <xf numFmtId="0" fontId="16" fillId="0" borderId="22" xfId="0" applyFont="1" applyBorder="1" applyAlignment="1" applyProtection="1">
      <alignment horizontal="right" vertical="top" wrapText="1"/>
      <protection hidden="1"/>
    </xf>
    <xf numFmtId="0" fontId="16" fillId="0" borderId="21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>
      <alignment horizontal="center"/>
    </xf>
    <xf numFmtId="0" fontId="3" fillId="4" borderId="0" xfId="0" applyFont="1" applyFill="1" applyAlignment="1"/>
    <xf numFmtId="0" fontId="0" fillId="4" borderId="0" xfId="0" applyFill="1" applyAlignment="1"/>
    <xf numFmtId="0" fontId="3" fillId="3" borderId="0" xfId="0" applyFont="1" applyFill="1" applyAlignment="1"/>
    <xf numFmtId="0" fontId="23" fillId="2" borderId="16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9" fontId="22" fillId="0" borderId="52" xfId="0" applyNumberFormat="1" applyFont="1" applyBorder="1" applyAlignment="1" applyProtection="1">
      <alignment horizontal="left" vertical="center" wrapText="1"/>
      <protection locked="0"/>
    </xf>
    <xf numFmtId="49" fontId="22" fillId="0" borderId="53" xfId="0" applyNumberFormat="1" applyFont="1" applyBorder="1" applyAlignment="1" applyProtection="1">
      <alignment horizontal="left" vertical="center" wrapText="1"/>
      <protection locked="0"/>
    </xf>
    <xf numFmtId="49" fontId="22" fillId="0" borderId="54" xfId="0" applyNumberFormat="1" applyFont="1" applyBorder="1" applyAlignment="1" applyProtection="1">
      <alignment horizontal="left" vertical="center" wrapText="1"/>
      <protection locked="0"/>
    </xf>
    <xf numFmtId="49" fontId="22" fillId="0" borderId="39" xfId="0" applyNumberFormat="1" applyFont="1" applyBorder="1" applyAlignment="1" applyProtection="1">
      <alignment horizontal="left" vertical="center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right"/>
      <protection locked="0"/>
    </xf>
    <xf numFmtId="49" fontId="22" fillId="0" borderId="0" xfId="0" applyNumberFormat="1" applyFont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center" vertical="center" textRotation="90" wrapText="1"/>
      <protection locked="0"/>
    </xf>
    <xf numFmtId="0" fontId="3" fillId="0" borderId="7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left"/>
      <protection locked="0"/>
    </xf>
    <xf numFmtId="0" fontId="22" fillId="0" borderId="39" xfId="0" applyFont="1" applyBorder="1" applyAlignment="1" applyProtection="1">
      <alignment horizontal="left"/>
      <protection locked="0"/>
    </xf>
    <xf numFmtId="0" fontId="22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49" fontId="22" fillId="0" borderId="11" xfId="0" applyNumberFormat="1" applyFont="1" applyBorder="1" applyAlignment="1" applyProtection="1">
      <alignment horizontal="right"/>
      <protection hidden="1"/>
    </xf>
    <xf numFmtId="49" fontId="3" fillId="0" borderId="7" xfId="0" applyNumberFormat="1" applyFont="1" applyBorder="1" applyAlignment="1" applyProtection="1">
      <alignment horizontal="center" vertical="center" wrapText="1"/>
      <protection hidden="1"/>
    </xf>
    <xf numFmtId="49" fontId="3" fillId="0" borderId="11" xfId="0" applyNumberFormat="1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40" xfId="0" applyNumberFormat="1" applyFont="1" applyBorder="1" applyAlignment="1" applyProtection="1">
      <alignment horizontal="center" wrapText="1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23" fillId="0" borderId="41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39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 applyProtection="1">
      <alignment horizontal="center" vertical="center" textRotation="90" wrapText="1"/>
      <protection hidden="1"/>
    </xf>
    <xf numFmtId="0" fontId="3" fillId="2" borderId="7" xfId="0" applyFont="1" applyFill="1" applyBorder="1" applyAlignment="1" applyProtection="1">
      <alignment horizontal="center" vertical="center" textRotation="90" wrapText="1"/>
      <protection hidden="1"/>
    </xf>
    <xf numFmtId="0" fontId="3" fillId="0" borderId="16" xfId="0" applyFont="1" applyBorder="1" applyAlignment="1" applyProtection="1">
      <alignment horizontal="center" vertical="center" textRotation="90" wrapText="1"/>
      <protection hidden="1"/>
    </xf>
    <xf numFmtId="0" fontId="3" fillId="0" borderId="7" xfId="0" applyFont="1" applyBorder="1" applyAlignment="1" applyProtection="1">
      <alignment horizontal="center" vertical="center" textRotation="90" wrapText="1"/>
      <protection hidden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22" fillId="0" borderId="11" xfId="0" applyNumberFormat="1" applyFont="1" applyBorder="1" applyAlignment="1" applyProtection="1">
      <alignment horizontal="left" vertical="center" wrapText="1"/>
    </xf>
    <xf numFmtId="49" fontId="22" fillId="0" borderId="7" xfId="0" applyNumberFormat="1" applyFont="1" applyBorder="1" applyAlignment="1" applyProtection="1">
      <alignment horizontal="left" vertical="center" wrapText="1"/>
      <protection locked="0"/>
    </xf>
    <xf numFmtId="0" fontId="34" fillId="0" borderId="2" xfId="0" applyFont="1" applyFill="1" applyBorder="1" applyAlignment="1" applyProtection="1">
      <alignment horizontal="left" vertical="center" wrapText="1"/>
      <protection locked="0"/>
    </xf>
    <xf numFmtId="0" fontId="34" fillId="0" borderId="29" xfId="0" applyFont="1" applyFill="1" applyBorder="1" applyAlignment="1" applyProtection="1">
      <alignment horizontal="left" vertical="center" wrapText="1"/>
      <protection locked="0"/>
    </xf>
    <xf numFmtId="0" fontId="34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center" vertical="center" textRotation="90" wrapText="1"/>
      <protection hidden="1"/>
    </xf>
    <xf numFmtId="0" fontId="3" fillId="0" borderId="10" xfId="0" applyFont="1" applyBorder="1" applyAlignment="1" applyProtection="1">
      <alignment horizontal="center" vertical="center" textRotation="90" wrapText="1"/>
      <protection hidden="1"/>
    </xf>
    <xf numFmtId="0" fontId="3" fillId="3" borderId="5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1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 applyProtection="1">
      <alignment horizontal="center" vertical="center" textRotation="90" wrapText="1"/>
      <protection locked="0"/>
    </xf>
    <xf numFmtId="0" fontId="3" fillId="2" borderId="7" xfId="0" applyFont="1" applyFill="1" applyBorder="1" applyAlignment="1" applyProtection="1">
      <alignment horizontal="center" vertical="center" textRotation="90" wrapText="1"/>
      <protection locked="0"/>
    </xf>
    <xf numFmtId="49" fontId="22" fillId="0" borderId="2" xfId="0" applyNumberFormat="1" applyFont="1" applyBorder="1" applyAlignment="1" applyProtection="1">
      <alignment horizontal="left" vertical="top" wrapText="1"/>
      <protection locked="0"/>
    </xf>
    <xf numFmtId="49" fontId="22" fillId="0" borderId="29" xfId="0" applyNumberFormat="1" applyFont="1" applyBorder="1" applyAlignment="1" applyProtection="1">
      <alignment horizontal="left" vertical="top" wrapText="1"/>
      <protection locked="0"/>
    </xf>
    <xf numFmtId="49" fontId="22" fillId="0" borderId="30" xfId="0" applyNumberFormat="1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center" vertical="center" textRotation="90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9" xfId="0" applyFont="1" applyFill="1" applyBorder="1" applyAlignment="1" applyProtection="1">
      <alignment horizontal="center" vertical="center" wrapText="1"/>
      <protection hidden="1"/>
    </xf>
    <xf numFmtId="0" fontId="2" fillId="2" borderId="30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10" fillId="2" borderId="43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35" fillId="0" borderId="42" xfId="0" applyFont="1" applyBorder="1" applyAlignment="1" applyProtection="1">
      <alignment horizontal="left" vertical="center"/>
      <protection hidden="1"/>
    </xf>
    <xf numFmtId="0" fontId="35" fillId="0" borderId="43" xfId="0" applyFont="1" applyBorder="1" applyAlignment="1" applyProtection="1">
      <alignment horizontal="left" vertical="center"/>
      <protection hidden="1"/>
    </xf>
    <xf numFmtId="0" fontId="2" fillId="0" borderId="35" xfId="0" applyFont="1" applyBorder="1" applyAlignment="1" applyProtection="1">
      <alignment horizontal="right" vertical="center" wrapText="1"/>
      <protection hidden="1"/>
    </xf>
    <xf numFmtId="0" fontId="2" fillId="0" borderId="42" xfId="0" applyFont="1" applyBorder="1" applyAlignment="1" applyProtection="1">
      <alignment horizontal="right" vertical="center" wrapText="1"/>
      <protection hidden="1"/>
    </xf>
    <xf numFmtId="0" fontId="2" fillId="0" borderId="43" xfId="0" applyFont="1" applyBorder="1" applyAlignment="1" applyProtection="1">
      <alignment horizontal="right" vertical="center" wrapText="1"/>
      <protection hidden="1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39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36" fillId="0" borderId="28" xfId="0" applyFont="1" applyBorder="1" applyAlignment="1" applyProtection="1">
      <alignment horizontal="center" vertical="center" wrapText="1"/>
      <protection locked="0"/>
    </xf>
    <xf numFmtId="0" fontId="36" fillId="0" borderId="42" xfId="0" applyFont="1" applyBorder="1" applyAlignment="1" applyProtection="1">
      <alignment horizontal="center" vertical="center" wrapText="1"/>
      <protection locked="0"/>
    </xf>
    <xf numFmtId="0" fontId="36" fillId="0" borderId="43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4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4" fillId="0" borderId="49" xfId="0" applyFont="1" applyBorder="1" applyAlignment="1" applyProtection="1">
      <alignment horizontal="center" vertical="center" wrapText="1"/>
      <protection hidden="1"/>
    </xf>
    <xf numFmtId="0" fontId="4" fillId="0" borderId="46" xfId="0" applyFont="1" applyBorder="1" applyAlignment="1" applyProtection="1">
      <alignment horizontal="center" vertical="center" wrapText="1"/>
      <protection hidden="1"/>
    </xf>
    <xf numFmtId="0" fontId="27" fillId="0" borderId="29" xfId="0" applyFont="1" applyBorder="1" applyAlignment="1" applyProtection="1">
      <alignment horizontal="center" vertical="center" wrapText="1"/>
      <protection hidden="1"/>
    </xf>
    <xf numFmtId="0" fontId="27" fillId="0" borderId="30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27" fillId="0" borderId="5" xfId="0" applyFont="1" applyBorder="1" applyAlignment="1" applyProtection="1">
      <alignment horizontal="left" vertical="center"/>
      <protection hidden="1"/>
    </xf>
    <xf numFmtId="0" fontId="27" fillId="0" borderId="5" xfId="0" applyFont="1" applyBorder="1" applyAlignment="1" applyProtection="1">
      <alignment horizontal="right" vertical="center"/>
      <protection hidden="1"/>
    </xf>
    <xf numFmtId="0" fontId="27" fillId="0" borderId="5" xfId="0" quotePrefix="1" applyFont="1" applyBorder="1" applyAlignment="1" applyProtection="1">
      <alignment horizontal="right" vertical="center"/>
      <protection hidden="1"/>
    </xf>
    <xf numFmtId="0" fontId="2" fillId="2" borderId="35" xfId="0" applyFont="1" applyFill="1" applyBorder="1" applyAlignment="1" applyProtection="1">
      <alignment horizontal="center" vertical="center" wrapText="1"/>
      <protection hidden="1"/>
    </xf>
    <xf numFmtId="0" fontId="2" fillId="2" borderId="42" xfId="0" applyFont="1" applyFill="1" applyBorder="1" applyAlignment="1" applyProtection="1">
      <alignment horizontal="center" vertical="center" wrapText="1"/>
      <protection hidden="1"/>
    </xf>
    <xf numFmtId="0" fontId="2" fillId="2" borderId="43" xfId="0" applyFont="1" applyFill="1" applyBorder="1" applyAlignment="1" applyProtection="1">
      <alignment horizontal="center" vertical="center" wrapText="1"/>
      <protection hidden="1"/>
    </xf>
    <xf numFmtId="0" fontId="4" fillId="0" borderId="35" xfId="0" quotePrefix="1" applyFont="1" applyBorder="1" applyAlignment="1" applyProtection="1">
      <alignment horizontal="left" vertical="center"/>
      <protection hidden="1"/>
    </xf>
    <xf numFmtId="0" fontId="4" fillId="0" borderId="42" xfId="0" applyFont="1" applyBorder="1" applyAlignment="1" applyProtection="1">
      <alignment horizontal="left" vertical="center"/>
      <protection hidden="1"/>
    </xf>
    <xf numFmtId="0" fontId="4" fillId="0" borderId="43" xfId="0" applyFont="1" applyBorder="1" applyAlignment="1" applyProtection="1">
      <alignment horizontal="left" vertical="center"/>
      <protection hidden="1"/>
    </xf>
    <xf numFmtId="0" fontId="2" fillId="0" borderId="35" xfId="0" applyFont="1" applyBorder="1" applyAlignment="1" applyProtection="1">
      <alignment horizontal="left" vertical="center"/>
      <protection hidden="1"/>
    </xf>
    <xf numFmtId="0" fontId="2" fillId="0" borderId="42" xfId="0" applyFont="1" applyBorder="1" applyAlignment="1" applyProtection="1">
      <alignment horizontal="left" vertical="center"/>
      <protection hidden="1"/>
    </xf>
    <xf numFmtId="0" fontId="2" fillId="0" borderId="43" xfId="0" applyFont="1" applyBorder="1" applyAlignment="1" applyProtection="1">
      <alignment horizontal="left" vertical="center"/>
      <protection hidden="1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36" fillId="0" borderId="27" xfId="0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M18" sqref="M18"/>
    </sheetView>
  </sheetViews>
  <sheetFormatPr defaultRowHeight="15" x14ac:dyDescent="0.25"/>
  <cols>
    <col min="1" max="2" width="9.140625" style="57" customWidth="1"/>
    <col min="3" max="14" width="6.5703125" style="57" customWidth="1"/>
    <col min="15" max="16" width="6.5703125" style="58" customWidth="1"/>
    <col min="17" max="17" width="9.140625" style="58"/>
    <col min="18" max="18" width="9.140625" style="58" customWidth="1"/>
  </cols>
  <sheetData>
    <row r="1" spans="1:18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5"/>
      <c r="Q1" s="25"/>
      <c r="R1" s="26"/>
    </row>
    <row r="2" spans="1:18" ht="20.25" x14ac:dyDescent="0.3">
      <c r="A2" s="27"/>
      <c r="B2" s="28"/>
      <c r="C2" s="257" t="s">
        <v>0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9"/>
      <c r="R2" s="30"/>
    </row>
    <row r="3" spans="1:18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31"/>
      <c r="P3" s="31"/>
      <c r="Q3" s="31"/>
      <c r="R3" s="32"/>
    </row>
    <row r="4" spans="1:18" ht="39" customHeight="1" x14ac:dyDescent="0.3">
      <c r="A4" s="27"/>
      <c r="B4" s="28"/>
      <c r="C4" s="258" t="s">
        <v>120</v>
      </c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33"/>
      <c r="R4" s="34"/>
    </row>
    <row r="5" spans="1:18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37"/>
      <c r="Q5" s="37"/>
      <c r="R5" s="38"/>
    </row>
    <row r="6" spans="1:18" x14ac:dyDescent="0.2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31"/>
      <c r="P6" s="31"/>
      <c r="Q6" s="31"/>
      <c r="R6" s="32"/>
    </row>
    <row r="7" spans="1:18" ht="33.75" x14ac:dyDescent="0.5">
      <c r="A7" s="254" t="s">
        <v>1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6"/>
    </row>
    <row r="8" spans="1:18" ht="15.75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41"/>
      <c r="Q8" s="41"/>
      <c r="R8" s="42"/>
    </row>
    <row r="9" spans="1:18" ht="15.75" customHeight="1" x14ac:dyDescent="0.25">
      <c r="A9" s="43"/>
      <c r="B9" s="44"/>
      <c r="C9" s="44"/>
      <c r="D9" s="44"/>
      <c r="E9" s="44"/>
      <c r="F9" s="44"/>
      <c r="G9" s="44"/>
      <c r="H9" s="44"/>
      <c r="I9" s="44"/>
      <c r="J9" s="44"/>
      <c r="K9" s="259" t="s">
        <v>139</v>
      </c>
      <c r="L9" s="259"/>
      <c r="M9" s="259"/>
      <c r="N9" s="259"/>
      <c r="O9" s="259"/>
      <c r="P9" s="259"/>
      <c r="Q9" s="259"/>
      <c r="R9" s="260"/>
    </row>
    <row r="10" spans="1:18" ht="15.75" x14ac:dyDescent="0.2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5"/>
      <c r="Q10" s="45"/>
      <c r="R10" s="46"/>
    </row>
    <row r="11" spans="1:18" ht="15.75" x14ac:dyDescent="0.25">
      <c r="A11" s="263" t="s">
        <v>8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44"/>
      <c r="M11" s="261" t="s">
        <v>140</v>
      </c>
      <c r="N11" s="261"/>
      <c r="O11" s="261"/>
      <c r="P11" s="261"/>
      <c r="Q11" s="261"/>
      <c r="R11" s="262"/>
    </row>
    <row r="12" spans="1:18" ht="15.75" x14ac:dyDescent="0.25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216"/>
      <c r="N12" s="216"/>
      <c r="O12" s="216"/>
      <c r="P12" s="216"/>
      <c r="Q12" s="216"/>
      <c r="R12" s="217"/>
    </row>
    <row r="13" spans="1:18" ht="15.75" x14ac:dyDescent="0.2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1"/>
      <c r="R13" s="52"/>
    </row>
    <row r="14" spans="1:18" ht="15.75" x14ac:dyDescent="0.2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1"/>
      <c r="P14" s="51"/>
      <c r="Q14" s="51"/>
      <c r="R14" s="52"/>
    </row>
    <row r="15" spans="1:18" ht="20.25" customHeight="1" x14ac:dyDescent="0.25">
      <c r="A15" s="245" t="s">
        <v>2</v>
      </c>
      <c r="B15" s="246"/>
      <c r="C15" s="246"/>
      <c r="D15" s="246"/>
      <c r="E15" s="246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2"/>
    </row>
    <row r="16" spans="1:18" ht="16.5" x14ac:dyDescent="0.25">
      <c r="A16" s="218" t="s">
        <v>4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20"/>
    </row>
    <row r="17" spans="1:18" ht="15.75" x14ac:dyDescent="0.2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  <c r="P17" s="51"/>
      <c r="Q17" s="51"/>
      <c r="R17" s="52"/>
    </row>
    <row r="18" spans="1:18" ht="20.25" customHeight="1" x14ac:dyDescent="0.25">
      <c r="A18" s="245" t="s">
        <v>3</v>
      </c>
      <c r="B18" s="246"/>
      <c r="C18" s="246"/>
      <c r="D18" s="253"/>
      <c r="E18" s="98" t="s">
        <v>146</v>
      </c>
      <c r="F18" s="98" t="s">
        <v>147</v>
      </c>
      <c r="G18" s="98" t="s">
        <v>148</v>
      </c>
      <c r="H18" s="98">
        <v>0</v>
      </c>
      <c r="I18" s="98">
        <v>1</v>
      </c>
      <c r="J18" s="98">
        <v>2</v>
      </c>
      <c r="K18" s="98">
        <v>0</v>
      </c>
      <c r="L18" s="98">
        <v>1</v>
      </c>
      <c r="M18" s="98">
        <v>9</v>
      </c>
      <c r="N18" s="53"/>
      <c r="O18" s="54"/>
      <c r="P18" s="54"/>
      <c r="Q18" s="54"/>
      <c r="R18" s="55"/>
    </row>
    <row r="19" spans="1:18" ht="15.75" customHeight="1" x14ac:dyDescent="0.25">
      <c r="A19" s="222" t="s">
        <v>149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4"/>
    </row>
    <row r="20" spans="1:18" ht="15.75" customHeight="1" x14ac:dyDescent="0.25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  <row r="21" spans="1:18" ht="16.5" customHeight="1" x14ac:dyDescent="0.25">
      <c r="A21" s="242"/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4"/>
    </row>
    <row r="22" spans="1:18" ht="15.75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1"/>
      <c r="P22" s="51"/>
      <c r="Q22" s="51"/>
      <c r="R22" s="52"/>
    </row>
    <row r="23" spans="1:18" ht="15" customHeight="1" x14ac:dyDescent="0.25">
      <c r="A23" s="245" t="s">
        <v>5</v>
      </c>
      <c r="B23" s="246"/>
      <c r="C23" s="246"/>
      <c r="D23" s="251" t="s">
        <v>81</v>
      </c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2"/>
    </row>
    <row r="24" spans="1:18" ht="15.75" x14ac:dyDescent="0.2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  <c r="P24" s="51"/>
      <c r="Q24" s="51"/>
      <c r="R24" s="52"/>
    </row>
    <row r="25" spans="1:18" ht="15" customHeight="1" x14ac:dyDescent="0.25">
      <c r="A25" s="247" t="s">
        <v>6</v>
      </c>
      <c r="B25" s="248"/>
      <c r="C25" s="248"/>
      <c r="D25" s="248"/>
      <c r="E25" s="248"/>
      <c r="F25" s="248"/>
      <c r="G25" s="248"/>
      <c r="H25" s="248"/>
      <c r="I25" s="249" t="s">
        <v>102</v>
      </c>
      <c r="J25" s="249"/>
      <c r="K25" s="249"/>
      <c r="L25" s="249"/>
      <c r="M25" s="249"/>
      <c r="N25" s="249"/>
      <c r="O25" s="249"/>
      <c r="P25" s="249"/>
      <c r="Q25" s="249"/>
      <c r="R25" s="250"/>
    </row>
    <row r="26" spans="1:18" ht="15.75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  <c r="P26" s="51"/>
      <c r="Q26" s="51"/>
      <c r="R26" s="52"/>
    </row>
    <row r="27" spans="1:18" ht="15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  <c r="P27" s="51"/>
      <c r="Q27" s="51"/>
      <c r="R27" s="52"/>
    </row>
    <row r="28" spans="1:18" x14ac:dyDescent="0.25">
      <c r="A28" s="239" t="s">
        <v>7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1"/>
    </row>
    <row r="29" spans="1:18" ht="21" customHeight="1" x14ac:dyDescent="0.25">
      <c r="A29" s="236" t="s">
        <v>150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8"/>
    </row>
    <row r="32" spans="1:18" ht="15.75" x14ac:dyDescent="0.25">
      <c r="A32" s="233" t="s">
        <v>9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</row>
    <row r="33" spans="1:18" x14ac:dyDescent="0.25">
      <c r="A33" s="56"/>
    </row>
    <row r="34" spans="1:18" ht="33.75" customHeight="1" x14ac:dyDescent="0.25">
      <c r="A34" s="234" t="s">
        <v>3</v>
      </c>
      <c r="B34" s="234"/>
      <c r="C34" s="235" t="str">
        <f>IF(A19=0," ",A19)</f>
        <v>Южна, Източна и Югоизточна Азия</v>
      </c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</row>
    <row r="37" spans="1:18" x14ac:dyDescent="0.25">
      <c r="A37" s="228" t="s">
        <v>10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</row>
    <row r="38" spans="1:18" ht="234.75" customHeight="1" x14ac:dyDescent="0.25">
      <c r="A38" s="229" t="s">
        <v>303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</row>
    <row r="39" spans="1:18" ht="16.5" customHeight="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  <c r="P39" s="60"/>
      <c r="Q39" s="60"/>
      <c r="R39" s="60"/>
    </row>
    <row r="40" spans="1:18" ht="30" customHeight="1" x14ac:dyDescent="0.25">
      <c r="A40" s="230" t="s">
        <v>11</v>
      </c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</row>
    <row r="41" spans="1:18" ht="152.25" customHeight="1" x14ac:dyDescent="0.25">
      <c r="A41" s="229" t="s">
        <v>151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</row>
    <row r="42" spans="1:18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  <c r="P42" s="60"/>
      <c r="Q42" s="60"/>
      <c r="R42" s="60"/>
    </row>
    <row r="43" spans="1:18" x14ac:dyDescent="0.25">
      <c r="A43" s="232" t="s">
        <v>12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  <row r="44" spans="1:18" ht="92.25" customHeight="1" x14ac:dyDescent="0.25">
      <c r="A44" s="231" t="s">
        <v>152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</row>
    <row r="45" spans="1:18" x14ac:dyDescent="0.25">
      <c r="A45" s="104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  <c r="P45" s="60"/>
      <c r="Q45" s="60"/>
      <c r="R45" s="60"/>
    </row>
    <row r="46" spans="1:18" x14ac:dyDescent="0.25">
      <c r="A46" s="232" t="s">
        <v>13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</row>
    <row r="47" spans="1:18" ht="147.75" customHeight="1" x14ac:dyDescent="0.25">
      <c r="A47" s="221" t="s">
        <v>153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</row>
    <row r="48" spans="1:18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  <c r="P48" s="60"/>
      <c r="Q48" s="60"/>
      <c r="R48" s="60"/>
    </row>
    <row r="49" spans="1:18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0"/>
      <c r="P49" s="60"/>
      <c r="Q49" s="60"/>
      <c r="R49" s="60"/>
    </row>
    <row r="50" spans="1:18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60"/>
      <c r="P50" s="60"/>
      <c r="Q50" s="60"/>
      <c r="R50" s="60"/>
    </row>
    <row r="51" spans="1:18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60"/>
      <c r="P51" s="60"/>
      <c r="Q51" s="60"/>
      <c r="R51" s="60"/>
    </row>
    <row r="52" spans="1:18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60"/>
      <c r="P52" s="60"/>
      <c r="Q52" s="60"/>
      <c r="R52" s="60"/>
    </row>
    <row r="53" spans="1:18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  <c r="P53" s="60"/>
      <c r="Q53" s="60"/>
      <c r="R53" s="60"/>
    </row>
    <row r="54" spans="1:18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60"/>
      <c r="P54" s="60"/>
      <c r="Q54" s="60"/>
      <c r="R54" s="60"/>
    </row>
    <row r="55" spans="1:18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60"/>
      <c r="P55" s="60"/>
      <c r="Q55" s="60"/>
      <c r="R55" s="60"/>
    </row>
    <row r="56" spans="1:18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60"/>
      <c r="P56" s="60"/>
      <c r="Q56" s="60"/>
      <c r="R56" s="60"/>
    </row>
    <row r="57" spans="1:18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  <c r="P57" s="60"/>
      <c r="Q57" s="60"/>
      <c r="R57" s="60"/>
    </row>
    <row r="58" spans="1:18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60"/>
      <c r="P58" s="60"/>
      <c r="Q58" s="60"/>
      <c r="R58" s="60"/>
    </row>
    <row r="59" spans="1:18" x14ac:dyDescent="0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0"/>
      <c r="P59" s="60"/>
      <c r="Q59" s="60"/>
      <c r="R59" s="60"/>
    </row>
    <row r="60" spans="1:18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60"/>
      <c r="P60" s="60"/>
      <c r="Q60" s="60"/>
      <c r="R60" s="60"/>
    </row>
    <row r="61" spans="1:18" x14ac:dyDescent="0.2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0"/>
      <c r="Q61" s="60"/>
      <c r="R61" s="60"/>
    </row>
    <row r="62" spans="1:18" x14ac:dyDescent="0.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  <c r="Q62" s="60"/>
      <c r="R62" s="60"/>
    </row>
    <row r="63" spans="1:18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  <c r="Q63" s="60"/>
      <c r="R63" s="60"/>
    </row>
    <row r="64" spans="1:18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0"/>
      <c r="Q64" s="60"/>
      <c r="R64" s="60"/>
    </row>
    <row r="65" spans="1:18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  <c r="P65" s="60"/>
      <c r="Q65" s="60"/>
      <c r="R65" s="60"/>
    </row>
    <row r="66" spans="1:18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  <c r="P66" s="60"/>
      <c r="Q66" s="60"/>
      <c r="R66" s="60"/>
    </row>
    <row r="67" spans="1:18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  <c r="P67" s="60"/>
      <c r="Q67" s="60"/>
      <c r="R67" s="60"/>
    </row>
    <row r="68" spans="1:18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/>
      <c r="P68" s="60"/>
      <c r="Q68" s="60"/>
      <c r="R68" s="60"/>
    </row>
    <row r="69" spans="1:18" x14ac:dyDescent="0.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0"/>
      <c r="P69" s="60"/>
      <c r="Q69" s="60"/>
      <c r="R69" s="60"/>
    </row>
    <row r="70" spans="1:18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60"/>
      <c r="P70" s="60"/>
      <c r="Q70" s="60"/>
      <c r="R70" s="60"/>
    </row>
    <row r="71" spans="1:18" x14ac:dyDescent="0.2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/>
      <c r="P71" s="60"/>
      <c r="Q71" s="60"/>
      <c r="R71" s="60"/>
    </row>
    <row r="72" spans="1:18" x14ac:dyDescent="0.2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60"/>
      <c r="P72" s="60"/>
      <c r="Q72" s="60"/>
      <c r="R72" s="60"/>
    </row>
    <row r="73" spans="1:18" x14ac:dyDescent="0.2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60"/>
      <c r="P73" s="60"/>
      <c r="Q73" s="60"/>
      <c r="R73" s="60"/>
    </row>
    <row r="74" spans="1:18" x14ac:dyDescent="0.2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60"/>
      <c r="P74" s="60"/>
      <c r="Q74" s="60"/>
      <c r="R74" s="60"/>
    </row>
    <row r="75" spans="1:18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60"/>
      <c r="P75" s="60"/>
      <c r="Q75" s="60"/>
      <c r="R75" s="60"/>
    </row>
    <row r="76" spans="1:18" x14ac:dyDescent="0.2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60"/>
      <c r="P76" s="60"/>
      <c r="Q76" s="60"/>
      <c r="R76" s="60"/>
    </row>
    <row r="77" spans="1:18" x14ac:dyDescent="0.2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60"/>
      <c r="P77" s="60"/>
      <c r="Q77" s="60"/>
      <c r="R77" s="60"/>
    </row>
    <row r="78" spans="1:18" x14ac:dyDescent="0.2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60"/>
      <c r="P78" s="60"/>
      <c r="Q78" s="60"/>
      <c r="R78" s="60"/>
    </row>
    <row r="79" spans="1:18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60"/>
      <c r="P79" s="60"/>
      <c r="Q79" s="60"/>
      <c r="R79" s="60"/>
    </row>
    <row r="80" spans="1:18" x14ac:dyDescent="0.2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60"/>
      <c r="P80" s="60"/>
      <c r="Q80" s="60"/>
      <c r="R80" s="60"/>
    </row>
    <row r="81" spans="1:18" x14ac:dyDescent="0.2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60"/>
      <c r="P81" s="60"/>
      <c r="Q81" s="60"/>
      <c r="R81" s="60"/>
    </row>
    <row r="82" spans="1:18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60"/>
      <c r="P82" s="60"/>
      <c r="Q82" s="60"/>
      <c r="R82" s="60"/>
    </row>
    <row r="83" spans="1:18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60"/>
      <c r="P83" s="60"/>
      <c r="Q83" s="60"/>
      <c r="R83" s="60"/>
    </row>
    <row r="84" spans="1:18" x14ac:dyDescent="0.2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60"/>
      <c r="P84" s="60"/>
      <c r="Q84" s="60"/>
      <c r="R84" s="60"/>
    </row>
    <row r="85" spans="1:18" x14ac:dyDescent="0.2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60"/>
      <c r="P85" s="60"/>
      <c r="Q85" s="60"/>
      <c r="R85" s="60"/>
    </row>
    <row r="86" spans="1:18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60"/>
      <c r="P86" s="60"/>
      <c r="Q86" s="60"/>
      <c r="R86" s="60"/>
    </row>
    <row r="87" spans="1:18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60"/>
      <c r="P87" s="60"/>
      <c r="Q87" s="60"/>
      <c r="R87" s="60"/>
    </row>
    <row r="88" spans="1:18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60"/>
      <c r="P88" s="60"/>
      <c r="Q88" s="60"/>
      <c r="R88" s="60"/>
    </row>
    <row r="89" spans="1:18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60"/>
      <c r="P89" s="60"/>
      <c r="Q89" s="60"/>
      <c r="R89" s="60"/>
    </row>
    <row r="90" spans="1:18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60"/>
      <c r="P90" s="60"/>
      <c r="Q90" s="60"/>
      <c r="R90" s="60"/>
    </row>
    <row r="91" spans="1:18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60"/>
      <c r="P91" s="60"/>
      <c r="Q91" s="60"/>
      <c r="R91" s="60"/>
    </row>
    <row r="92" spans="1:18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60"/>
      <c r="P92" s="60"/>
      <c r="Q92" s="60"/>
      <c r="R92" s="60"/>
    </row>
    <row r="93" spans="1:18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60"/>
      <c r="P93" s="60"/>
      <c r="Q93" s="60"/>
      <c r="R93" s="60"/>
    </row>
    <row r="94" spans="1:18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60"/>
      <c r="P94" s="60"/>
      <c r="Q94" s="60"/>
      <c r="R94" s="60"/>
    </row>
    <row r="95" spans="1:18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60"/>
      <c r="P95" s="60"/>
      <c r="Q95" s="60"/>
      <c r="R95" s="60"/>
    </row>
    <row r="96" spans="1:18" x14ac:dyDescent="0.2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60"/>
      <c r="P96" s="60"/>
      <c r="Q96" s="60"/>
      <c r="R96" s="60"/>
    </row>
    <row r="97" spans="1:18" x14ac:dyDescent="0.2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60"/>
      <c r="P97" s="60"/>
      <c r="Q97" s="60"/>
      <c r="R97" s="60"/>
    </row>
    <row r="98" spans="1:18" x14ac:dyDescent="0.2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60"/>
      <c r="P98" s="60"/>
      <c r="Q98" s="60"/>
      <c r="R98" s="60"/>
    </row>
    <row r="99" spans="1:18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60"/>
      <c r="P99" s="60"/>
      <c r="Q99" s="60"/>
      <c r="R99" s="60"/>
    </row>
    <row r="100" spans="1:18" x14ac:dyDescent="0.2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60"/>
      <c r="P100" s="60"/>
      <c r="Q100" s="60"/>
      <c r="R100" s="60"/>
    </row>
    <row r="101" spans="1:18" x14ac:dyDescent="0.2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60"/>
      <c r="P101" s="60"/>
      <c r="Q101" s="60"/>
      <c r="R101" s="60"/>
    </row>
  </sheetData>
  <sheetProtection sheet="1"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K9:R9"/>
    <mergeCell ref="M11:R11"/>
    <mergeCell ref="A11:K11"/>
    <mergeCell ref="A21:R21"/>
    <mergeCell ref="A15:E15"/>
    <mergeCell ref="A25:H25"/>
    <mergeCell ref="I25:R25"/>
    <mergeCell ref="A23:C23"/>
    <mergeCell ref="D23:R23"/>
    <mergeCell ref="F15:R15"/>
    <mergeCell ref="A18:D18"/>
    <mergeCell ref="M12:R12"/>
    <mergeCell ref="A16:R16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34:B34"/>
    <mergeCell ref="C34:R34"/>
    <mergeCell ref="A29:R29"/>
    <mergeCell ref="A28:R28"/>
  </mergeCells>
  <dataValidations disablePrompts="1"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37"/>
  <sheetViews>
    <sheetView tabSelected="1" workbookViewId="0">
      <selection activeCell="T1" sqref="T1"/>
    </sheetView>
  </sheetViews>
  <sheetFormatPr defaultRowHeight="12.75" x14ac:dyDescent="0.2"/>
  <cols>
    <col min="1" max="1" width="3.28515625" style="162" customWidth="1"/>
    <col min="2" max="5" width="2.7109375" style="163" customWidth="1"/>
    <col min="6" max="6" width="49" style="163" customWidth="1"/>
    <col min="7" max="8" width="6.42578125" style="164" customWidth="1"/>
    <col min="9" max="9" width="5.7109375" style="165" customWidth="1"/>
    <col min="10" max="10" width="7.28515625" style="165" customWidth="1"/>
    <col min="11" max="11" width="7.140625" style="165" customWidth="1"/>
    <col min="12" max="13" width="7.140625" style="163" customWidth="1"/>
    <col min="14" max="14" width="10.85546875" style="163" customWidth="1"/>
    <col min="15" max="15" width="8.28515625" style="163" customWidth="1"/>
    <col min="16" max="16384" width="9.140625" style="111"/>
  </cols>
  <sheetData>
    <row r="1" spans="1:15" ht="17.25" customHeight="1" x14ac:dyDescent="0.2">
      <c r="A1" s="109" t="s">
        <v>146</v>
      </c>
      <c r="B1" s="110">
        <v>0</v>
      </c>
      <c r="C1" s="110">
        <v>1</v>
      </c>
      <c r="D1" s="110">
        <v>2</v>
      </c>
      <c r="E1" s="110">
        <v>0</v>
      </c>
      <c r="F1" s="296" t="str">
        <f>CONCATENATE("Специалност ",'Титулна страница'!A19," ",'Титулна страница'!A21)</f>
        <v xml:space="preserve">Специалност Южна, Източна и Югоизточна Азия </v>
      </c>
      <c r="G1" s="297"/>
      <c r="H1" s="297"/>
      <c r="I1" s="297"/>
      <c r="J1" s="297"/>
      <c r="K1" s="297"/>
      <c r="L1" s="297"/>
      <c r="M1" s="297"/>
      <c r="N1" s="297"/>
      <c r="O1" s="297"/>
    </row>
    <row r="2" spans="1:15" x14ac:dyDescent="0.2">
      <c r="A2" s="298" t="s">
        <v>14</v>
      </c>
      <c r="B2" s="298"/>
      <c r="C2" s="298"/>
      <c r="D2" s="298"/>
      <c r="E2" s="298"/>
      <c r="F2" s="299" t="s">
        <v>318</v>
      </c>
      <c r="G2" s="299"/>
      <c r="H2" s="299"/>
      <c r="I2" s="299"/>
      <c r="J2" s="299"/>
      <c r="K2" s="299"/>
      <c r="L2" s="299"/>
      <c r="M2" s="299"/>
      <c r="N2" s="299"/>
      <c r="O2" s="299"/>
    </row>
    <row r="3" spans="1:15" s="114" customFormat="1" ht="15.75" customHeight="1" x14ac:dyDescent="0.2">
      <c r="A3" s="293" t="s">
        <v>15</v>
      </c>
      <c r="B3" s="294" t="s">
        <v>16</v>
      </c>
      <c r="C3" s="295"/>
      <c r="D3" s="295"/>
      <c r="E3" s="295"/>
      <c r="F3" s="294" t="s">
        <v>17</v>
      </c>
      <c r="G3" s="300" t="s">
        <v>18</v>
      </c>
      <c r="H3" s="306" t="s">
        <v>298</v>
      </c>
      <c r="I3" s="300" t="s">
        <v>46</v>
      </c>
      <c r="J3" s="301" t="s">
        <v>19</v>
      </c>
      <c r="K3" s="302"/>
      <c r="L3" s="302"/>
      <c r="M3" s="303"/>
      <c r="N3" s="304" t="s">
        <v>20</v>
      </c>
      <c r="O3" s="306" t="s">
        <v>21</v>
      </c>
    </row>
    <row r="4" spans="1:15" s="114" customFormat="1" ht="84" x14ac:dyDescent="0.2">
      <c r="A4" s="293"/>
      <c r="B4" s="295"/>
      <c r="C4" s="295"/>
      <c r="D4" s="295"/>
      <c r="E4" s="295"/>
      <c r="F4" s="294"/>
      <c r="G4" s="300"/>
      <c r="H4" s="307"/>
      <c r="I4" s="300"/>
      <c r="J4" s="113" t="s">
        <v>22</v>
      </c>
      <c r="K4" s="113" t="s">
        <v>23</v>
      </c>
      <c r="L4" s="113" t="s">
        <v>24</v>
      </c>
      <c r="M4" s="113" t="s">
        <v>49</v>
      </c>
      <c r="N4" s="305"/>
      <c r="O4" s="307"/>
    </row>
    <row r="5" spans="1:15" x14ac:dyDescent="0.2">
      <c r="A5" s="115">
        <v>1</v>
      </c>
      <c r="B5" s="269">
        <v>2</v>
      </c>
      <c r="C5" s="270"/>
      <c r="D5" s="270"/>
      <c r="E5" s="270"/>
      <c r="F5" s="116">
        <v>3</v>
      </c>
      <c r="G5" s="116">
        <v>4</v>
      </c>
      <c r="H5" s="116">
        <v>5</v>
      </c>
      <c r="I5" s="116">
        <v>6</v>
      </c>
      <c r="J5" s="116">
        <v>7</v>
      </c>
      <c r="K5" s="116">
        <v>8</v>
      </c>
      <c r="L5" s="116">
        <v>9</v>
      </c>
      <c r="M5" s="116">
        <v>10</v>
      </c>
      <c r="N5" s="116">
        <v>11</v>
      </c>
      <c r="O5" s="116">
        <v>12</v>
      </c>
    </row>
    <row r="6" spans="1:15" ht="17.25" customHeight="1" x14ac:dyDescent="0.2">
      <c r="A6" s="274" t="s">
        <v>160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</row>
    <row r="7" spans="1:15" s="121" customFormat="1" ht="24" customHeight="1" x14ac:dyDescent="0.2">
      <c r="A7" s="117">
        <v>1</v>
      </c>
      <c r="B7" s="118" t="s">
        <v>154</v>
      </c>
      <c r="C7" s="118">
        <v>0</v>
      </c>
      <c r="D7" s="118">
        <v>1</v>
      </c>
      <c r="E7" s="118">
        <v>0</v>
      </c>
      <c r="F7" s="119" t="s">
        <v>292</v>
      </c>
      <c r="G7" s="118" t="s">
        <v>154</v>
      </c>
      <c r="H7" s="118">
        <v>1</v>
      </c>
      <c r="I7" s="118">
        <v>5</v>
      </c>
      <c r="J7" s="118">
        <v>150</v>
      </c>
      <c r="K7" s="118">
        <v>30</v>
      </c>
      <c r="L7" s="118">
        <v>15</v>
      </c>
      <c r="M7" s="118"/>
      <c r="N7" s="120" t="s">
        <v>156</v>
      </c>
      <c r="O7" s="118" t="s">
        <v>316</v>
      </c>
    </row>
    <row r="8" spans="1:15" s="121" customFormat="1" ht="17.25" customHeight="1" x14ac:dyDescent="0.2">
      <c r="A8" s="122">
        <v>2</v>
      </c>
      <c r="B8" s="123" t="s">
        <v>154</v>
      </c>
      <c r="C8" s="123">
        <v>0</v>
      </c>
      <c r="D8" s="123">
        <v>2</v>
      </c>
      <c r="E8" s="123">
        <v>0</v>
      </c>
      <c r="F8" s="124" t="s">
        <v>293</v>
      </c>
      <c r="G8" s="123" t="s">
        <v>154</v>
      </c>
      <c r="H8" s="123">
        <v>1</v>
      </c>
      <c r="I8" s="122" t="s">
        <v>30</v>
      </c>
      <c r="J8" s="123">
        <v>120</v>
      </c>
      <c r="K8" s="123">
        <v>30</v>
      </c>
      <c r="L8" s="123"/>
      <c r="M8" s="123"/>
      <c r="N8" s="123" t="s">
        <v>157</v>
      </c>
      <c r="O8" s="123" t="s">
        <v>315</v>
      </c>
    </row>
    <row r="9" spans="1:15" s="121" customFormat="1" ht="17.25" customHeight="1" x14ac:dyDescent="0.2">
      <c r="A9" s="122">
        <v>3</v>
      </c>
      <c r="B9" s="123" t="s">
        <v>154</v>
      </c>
      <c r="C9" s="123">
        <v>0</v>
      </c>
      <c r="D9" s="123">
        <v>3</v>
      </c>
      <c r="E9" s="123">
        <v>0</v>
      </c>
      <c r="F9" s="124" t="s">
        <v>158</v>
      </c>
      <c r="G9" s="123" t="s">
        <v>154</v>
      </c>
      <c r="H9" s="123">
        <v>1</v>
      </c>
      <c r="I9" s="123">
        <v>4</v>
      </c>
      <c r="J9" s="123">
        <v>120</v>
      </c>
      <c r="K9" s="123">
        <v>30</v>
      </c>
      <c r="L9" s="123">
        <v>15</v>
      </c>
      <c r="M9" s="123"/>
      <c r="N9" s="123" t="s">
        <v>156</v>
      </c>
      <c r="O9" s="123" t="s">
        <v>316</v>
      </c>
    </row>
    <row r="10" spans="1:15" s="121" customFormat="1" ht="17.25" customHeight="1" x14ac:dyDescent="0.2">
      <c r="A10" s="122">
        <v>4</v>
      </c>
      <c r="B10" s="123" t="s">
        <v>154</v>
      </c>
      <c r="C10" s="123">
        <v>0</v>
      </c>
      <c r="D10" s="123">
        <v>4</v>
      </c>
      <c r="E10" s="123">
        <v>0</v>
      </c>
      <c r="F10" s="124" t="s">
        <v>159</v>
      </c>
      <c r="G10" s="123" t="s">
        <v>154</v>
      </c>
      <c r="H10" s="123">
        <v>1</v>
      </c>
      <c r="I10" s="123">
        <v>4</v>
      </c>
      <c r="J10" s="123">
        <v>120</v>
      </c>
      <c r="K10" s="123">
        <v>30</v>
      </c>
      <c r="L10" s="123"/>
      <c r="M10" s="123"/>
      <c r="N10" s="123" t="s">
        <v>157</v>
      </c>
      <c r="O10" s="123" t="s">
        <v>315</v>
      </c>
    </row>
    <row r="11" spans="1:15" s="121" customFormat="1" ht="24" customHeight="1" x14ac:dyDescent="0.2">
      <c r="A11" s="122">
        <v>5</v>
      </c>
      <c r="B11" s="123" t="s">
        <v>154</v>
      </c>
      <c r="C11" s="123">
        <v>0</v>
      </c>
      <c r="D11" s="123">
        <v>5</v>
      </c>
      <c r="E11" s="123">
        <v>0</v>
      </c>
      <c r="F11" s="124" t="s">
        <v>294</v>
      </c>
      <c r="G11" s="123" t="s">
        <v>154</v>
      </c>
      <c r="H11" s="123">
        <v>1</v>
      </c>
      <c r="I11" s="122" t="s">
        <v>31</v>
      </c>
      <c r="J11" s="123">
        <v>150</v>
      </c>
      <c r="K11" s="123">
        <v>45</v>
      </c>
      <c r="L11" s="123"/>
      <c r="M11" s="123"/>
      <c r="N11" s="123" t="s">
        <v>161</v>
      </c>
      <c r="O11" s="123" t="s">
        <v>316</v>
      </c>
    </row>
    <row r="12" spans="1:15" s="121" customFormat="1" ht="17.25" customHeight="1" x14ac:dyDescent="0.2">
      <c r="A12" s="122">
        <v>6</v>
      </c>
      <c r="B12" s="123" t="s">
        <v>154</v>
      </c>
      <c r="C12" s="123">
        <v>0</v>
      </c>
      <c r="D12" s="123">
        <v>6</v>
      </c>
      <c r="E12" s="123">
        <v>0</v>
      </c>
      <c r="F12" s="124" t="s">
        <v>295</v>
      </c>
      <c r="G12" s="123" t="s">
        <v>154</v>
      </c>
      <c r="H12" s="123">
        <v>1</v>
      </c>
      <c r="I12" s="123">
        <v>4</v>
      </c>
      <c r="J12" s="123">
        <v>120</v>
      </c>
      <c r="K12" s="123">
        <v>30</v>
      </c>
      <c r="L12" s="123"/>
      <c r="M12" s="123"/>
      <c r="N12" s="123" t="s">
        <v>157</v>
      </c>
      <c r="O12" s="123" t="s">
        <v>316</v>
      </c>
    </row>
    <row r="13" spans="1:15" s="121" customFormat="1" ht="17.25" customHeight="1" x14ac:dyDescent="0.2">
      <c r="A13" s="122">
        <v>7</v>
      </c>
      <c r="B13" s="123" t="s">
        <v>154</v>
      </c>
      <c r="C13" s="123">
        <v>0</v>
      </c>
      <c r="D13" s="123">
        <v>7</v>
      </c>
      <c r="E13" s="123">
        <v>0</v>
      </c>
      <c r="F13" s="124" t="s">
        <v>296</v>
      </c>
      <c r="G13" s="123" t="s">
        <v>154</v>
      </c>
      <c r="H13" s="123">
        <v>2</v>
      </c>
      <c r="I13" s="123">
        <v>5</v>
      </c>
      <c r="J13" s="123">
        <v>150</v>
      </c>
      <c r="K13" s="123">
        <v>30</v>
      </c>
      <c r="L13" s="123">
        <v>15</v>
      </c>
      <c r="M13" s="123"/>
      <c r="N13" s="123" t="s">
        <v>156</v>
      </c>
      <c r="O13" s="123" t="s">
        <v>316</v>
      </c>
    </row>
    <row r="14" spans="1:15" ht="24" customHeight="1" x14ac:dyDescent="0.2">
      <c r="A14" s="122">
        <v>8</v>
      </c>
      <c r="B14" s="123" t="s">
        <v>154</v>
      </c>
      <c r="C14" s="123">
        <v>0</v>
      </c>
      <c r="D14" s="123">
        <v>8</v>
      </c>
      <c r="E14" s="123">
        <v>0</v>
      </c>
      <c r="F14" s="124" t="s">
        <v>297</v>
      </c>
      <c r="G14" s="123" t="s">
        <v>154</v>
      </c>
      <c r="H14" s="123">
        <v>2</v>
      </c>
      <c r="I14" s="122" t="s">
        <v>31</v>
      </c>
      <c r="J14" s="123">
        <v>150</v>
      </c>
      <c r="K14" s="123">
        <v>45</v>
      </c>
      <c r="L14" s="123"/>
      <c r="M14" s="123"/>
      <c r="N14" s="123" t="s">
        <v>161</v>
      </c>
      <c r="O14" s="123" t="s">
        <v>316</v>
      </c>
    </row>
    <row r="15" spans="1:15" ht="17.25" customHeight="1" x14ac:dyDescent="0.2">
      <c r="A15" s="125">
        <v>9</v>
      </c>
      <c r="B15" s="126" t="s">
        <v>154</v>
      </c>
      <c r="C15" s="126">
        <v>0</v>
      </c>
      <c r="D15" s="126">
        <v>9</v>
      </c>
      <c r="E15" s="126">
        <v>0</v>
      </c>
      <c r="F15" s="127" t="s">
        <v>291</v>
      </c>
      <c r="G15" s="126" t="s">
        <v>154</v>
      </c>
      <c r="H15" s="126">
        <v>2</v>
      </c>
      <c r="I15" s="126">
        <v>4</v>
      </c>
      <c r="J15" s="126">
        <v>120</v>
      </c>
      <c r="K15" s="126">
        <v>30</v>
      </c>
      <c r="L15" s="126"/>
      <c r="M15" s="126"/>
      <c r="N15" s="126" t="s">
        <v>157</v>
      </c>
      <c r="O15" s="126" t="s">
        <v>316</v>
      </c>
    </row>
    <row r="16" spans="1:15" ht="17.25" customHeight="1" x14ac:dyDescent="0.2">
      <c r="A16" s="275" t="s">
        <v>162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</row>
    <row r="17" spans="1:15" ht="17.25" customHeight="1" x14ac:dyDescent="0.2">
      <c r="A17" s="128">
        <v>10</v>
      </c>
      <c r="B17" s="129" t="s">
        <v>154</v>
      </c>
      <c r="C17" s="129">
        <v>1</v>
      </c>
      <c r="D17" s="129">
        <v>0</v>
      </c>
      <c r="E17" s="129">
        <v>0</v>
      </c>
      <c r="F17" s="130" t="s">
        <v>163</v>
      </c>
      <c r="G17" s="129" t="s">
        <v>154</v>
      </c>
      <c r="H17" s="129">
        <v>2</v>
      </c>
      <c r="I17" s="129">
        <v>12</v>
      </c>
      <c r="J17" s="129">
        <v>360</v>
      </c>
      <c r="K17" s="129"/>
      <c r="L17" s="129">
        <v>120</v>
      </c>
      <c r="M17" s="129"/>
      <c r="N17" s="129" t="s">
        <v>164</v>
      </c>
      <c r="O17" s="129" t="s">
        <v>315</v>
      </c>
    </row>
    <row r="18" spans="1:15" ht="17.25" customHeight="1" x14ac:dyDescent="0.2">
      <c r="A18" s="275" t="s">
        <v>165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</row>
    <row r="19" spans="1:15" ht="17.25" customHeight="1" x14ac:dyDescent="0.2">
      <c r="A19" s="128">
        <v>11</v>
      </c>
      <c r="B19" s="129" t="s">
        <v>154</v>
      </c>
      <c r="C19" s="129">
        <v>1</v>
      </c>
      <c r="D19" s="129">
        <v>1</v>
      </c>
      <c r="E19" s="129">
        <v>0</v>
      </c>
      <c r="F19" s="130" t="s">
        <v>166</v>
      </c>
      <c r="G19" s="129" t="s">
        <v>154</v>
      </c>
      <c r="H19" s="129">
        <v>2</v>
      </c>
      <c r="I19" s="128" t="s">
        <v>37</v>
      </c>
      <c r="J19" s="129">
        <v>360</v>
      </c>
      <c r="K19" s="129"/>
      <c r="L19" s="129">
        <v>120</v>
      </c>
      <c r="M19" s="129"/>
      <c r="N19" s="129" t="s">
        <v>164</v>
      </c>
      <c r="O19" s="129" t="s">
        <v>315</v>
      </c>
    </row>
    <row r="20" spans="1:15" ht="17.25" customHeight="1" x14ac:dyDescent="0.2">
      <c r="A20" s="275" t="s">
        <v>167</v>
      </c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</row>
    <row r="21" spans="1:15" ht="17.25" customHeight="1" x14ac:dyDescent="0.2">
      <c r="A21" s="128">
        <v>12</v>
      </c>
      <c r="B21" s="129" t="s">
        <v>154</v>
      </c>
      <c r="C21" s="129">
        <v>1</v>
      </c>
      <c r="D21" s="129">
        <v>2</v>
      </c>
      <c r="E21" s="129">
        <v>0</v>
      </c>
      <c r="F21" s="130" t="s">
        <v>168</v>
      </c>
      <c r="G21" s="129" t="s">
        <v>154</v>
      </c>
      <c r="H21" s="129">
        <v>2</v>
      </c>
      <c r="I21" s="129">
        <v>12</v>
      </c>
      <c r="J21" s="129">
        <v>360</v>
      </c>
      <c r="K21" s="129"/>
      <c r="L21" s="129">
        <v>120</v>
      </c>
      <c r="M21" s="129"/>
      <c r="N21" s="129" t="s">
        <v>164</v>
      </c>
      <c r="O21" s="129" t="s">
        <v>315</v>
      </c>
    </row>
    <row r="22" spans="1:15" ht="17.25" customHeight="1" x14ac:dyDescent="0.2">
      <c r="A22" s="275" t="s">
        <v>169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</row>
    <row r="23" spans="1:15" ht="17.25" customHeight="1" x14ac:dyDescent="0.2">
      <c r="A23" s="128">
        <v>13</v>
      </c>
      <c r="B23" s="129" t="s">
        <v>154</v>
      </c>
      <c r="C23" s="129">
        <v>1</v>
      </c>
      <c r="D23" s="129">
        <v>3</v>
      </c>
      <c r="E23" s="129">
        <v>0</v>
      </c>
      <c r="F23" s="130" t="s">
        <v>170</v>
      </c>
      <c r="G23" s="129" t="s">
        <v>154</v>
      </c>
      <c r="H23" s="129">
        <v>2</v>
      </c>
      <c r="I23" s="129">
        <v>12</v>
      </c>
      <c r="J23" s="129">
        <v>360</v>
      </c>
      <c r="K23" s="129"/>
      <c r="L23" s="129">
        <v>120</v>
      </c>
      <c r="M23" s="129"/>
      <c r="N23" s="129" t="s">
        <v>164</v>
      </c>
      <c r="O23" s="129" t="s">
        <v>315</v>
      </c>
    </row>
    <row r="24" spans="1:15" ht="17.25" customHeight="1" x14ac:dyDescent="0.2">
      <c r="A24" s="275" t="s">
        <v>160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</row>
    <row r="25" spans="1:15" ht="17.25" customHeight="1" x14ac:dyDescent="0.2">
      <c r="A25" s="131">
        <v>14</v>
      </c>
      <c r="B25" s="132" t="s">
        <v>154</v>
      </c>
      <c r="C25" s="132">
        <v>1</v>
      </c>
      <c r="D25" s="132">
        <v>4</v>
      </c>
      <c r="E25" s="132">
        <v>0</v>
      </c>
      <c r="F25" s="133" t="s">
        <v>171</v>
      </c>
      <c r="G25" s="132" t="s">
        <v>154</v>
      </c>
      <c r="H25" s="132">
        <v>3</v>
      </c>
      <c r="I25" s="132">
        <v>5</v>
      </c>
      <c r="J25" s="132">
        <v>150</v>
      </c>
      <c r="K25" s="132">
        <v>30</v>
      </c>
      <c r="L25" s="132">
        <v>15</v>
      </c>
      <c r="M25" s="132"/>
      <c r="N25" s="132" t="s">
        <v>156</v>
      </c>
      <c r="O25" s="132" t="s">
        <v>316</v>
      </c>
    </row>
    <row r="26" spans="1:15" ht="17.25" customHeight="1" x14ac:dyDescent="0.2">
      <c r="A26" s="125">
        <v>15</v>
      </c>
      <c r="B26" s="126" t="s">
        <v>154</v>
      </c>
      <c r="C26" s="126">
        <v>1</v>
      </c>
      <c r="D26" s="126">
        <v>5</v>
      </c>
      <c r="E26" s="126">
        <v>0</v>
      </c>
      <c r="F26" s="127" t="s">
        <v>172</v>
      </c>
      <c r="G26" s="126" t="s">
        <v>154</v>
      </c>
      <c r="H26" s="126">
        <v>3</v>
      </c>
      <c r="I26" s="126">
        <v>4</v>
      </c>
      <c r="J26" s="126">
        <v>120</v>
      </c>
      <c r="K26" s="126">
        <v>30</v>
      </c>
      <c r="L26" s="126"/>
      <c r="M26" s="126"/>
      <c r="N26" s="126" t="s">
        <v>157</v>
      </c>
      <c r="O26" s="126" t="s">
        <v>316</v>
      </c>
    </row>
    <row r="27" spans="1:15" ht="17.25" customHeight="1" x14ac:dyDescent="0.2">
      <c r="A27" s="275" t="s">
        <v>162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</row>
    <row r="28" spans="1:15" ht="17.25" customHeight="1" x14ac:dyDescent="0.2">
      <c r="A28" s="131">
        <v>16</v>
      </c>
      <c r="B28" s="118" t="s">
        <v>154</v>
      </c>
      <c r="C28" s="118">
        <v>1</v>
      </c>
      <c r="D28" s="118">
        <v>6</v>
      </c>
      <c r="E28" s="118">
        <v>0</v>
      </c>
      <c r="F28" s="119" t="s">
        <v>173</v>
      </c>
      <c r="G28" s="118" t="s">
        <v>154</v>
      </c>
      <c r="H28" s="118">
        <v>3</v>
      </c>
      <c r="I28" s="118">
        <v>12</v>
      </c>
      <c r="J28" s="118">
        <v>360</v>
      </c>
      <c r="K28" s="118"/>
      <c r="L28" s="118">
        <v>120</v>
      </c>
      <c r="M28" s="118"/>
      <c r="N28" s="118" t="s">
        <v>164</v>
      </c>
      <c r="O28" s="118" t="s">
        <v>317</v>
      </c>
    </row>
    <row r="29" spans="1:15" ht="24" customHeight="1" x14ac:dyDescent="0.2">
      <c r="A29" s="125">
        <v>17</v>
      </c>
      <c r="B29" s="134" t="s">
        <v>154</v>
      </c>
      <c r="C29" s="134">
        <v>1</v>
      </c>
      <c r="D29" s="134">
        <v>7</v>
      </c>
      <c r="E29" s="134">
        <v>0</v>
      </c>
      <c r="F29" s="135" t="s">
        <v>174</v>
      </c>
      <c r="G29" s="134" t="s">
        <v>154</v>
      </c>
      <c r="H29" s="134">
        <v>3</v>
      </c>
      <c r="I29" s="134">
        <v>5</v>
      </c>
      <c r="J29" s="134">
        <v>150</v>
      </c>
      <c r="K29" s="134">
        <v>60</v>
      </c>
      <c r="L29" s="134"/>
      <c r="M29" s="134"/>
      <c r="N29" s="134" t="s">
        <v>175</v>
      </c>
      <c r="O29" s="134" t="s">
        <v>316</v>
      </c>
    </row>
    <row r="30" spans="1:15" ht="17.25" customHeight="1" x14ac:dyDescent="0.2">
      <c r="A30" s="275" t="s">
        <v>165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</row>
    <row r="31" spans="1:15" ht="17.25" customHeight="1" x14ac:dyDescent="0.2">
      <c r="A31" s="131">
        <v>18</v>
      </c>
      <c r="B31" s="132" t="s">
        <v>154</v>
      </c>
      <c r="C31" s="132">
        <v>1</v>
      </c>
      <c r="D31" s="132">
        <v>8</v>
      </c>
      <c r="E31" s="132">
        <v>0</v>
      </c>
      <c r="F31" s="133" t="s">
        <v>176</v>
      </c>
      <c r="G31" s="132" t="s">
        <v>154</v>
      </c>
      <c r="H31" s="132">
        <v>3</v>
      </c>
      <c r="I31" s="132">
        <v>12</v>
      </c>
      <c r="J31" s="132">
        <v>360</v>
      </c>
      <c r="K31" s="132"/>
      <c r="L31" s="132">
        <v>120</v>
      </c>
      <c r="M31" s="132"/>
      <c r="N31" s="132" t="s">
        <v>164</v>
      </c>
      <c r="O31" s="215" t="s">
        <v>315</v>
      </c>
    </row>
    <row r="32" spans="1:15" ht="17.25" customHeight="1" x14ac:dyDescent="0.2">
      <c r="A32" s="125">
        <v>19</v>
      </c>
      <c r="B32" s="126" t="s">
        <v>154</v>
      </c>
      <c r="C32" s="126">
        <v>1</v>
      </c>
      <c r="D32" s="126">
        <v>9</v>
      </c>
      <c r="E32" s="126">
        <v>0</v>
      </c>
      <c r="F32" s="127" t="s">
        <v>177</v>
      </c>
      <c r="G32" s="126" t="s">
        <v>154</v>
      </c>
      <c r="H32" s="126">
        <v>3</v>
      </c>
      <c r="I32" s="126">
        <v>5</v>
      </c>
      <c r="J32" s="126">
        <v>150</v>
      </c>
      <c r="K32" s="126">
        <v>60</v>
      </c>
      <c r="L32" s="126"/>
      <c r="M32" s="126"/>
      <c r="N32" s="126" t="s">
        <v>175</v>
      </c>
      <c r="O32" s="126" t="s">
        <v>315</v>
      </c>
    </row>
    <row r="33" spans="1:15" ht="17.25" customHeight="1" x14ac:dyDescent="0.2">
      <c r="A33" s="275" t="s">
        <v>178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</row>
    <row r="34" spans="1:15" ht="17.25" customHeight="1" x14ac:dyDescent="0.2">
      <c r="A34" s="131">
        <v>20</v>
      </c>
      <c r="B34" s="132" t="s">
        <v>154</v>
      </c>
      <c r="C34" s="132">
        <v>2</v>
      </c>
      <c r="D34" s="132">
        <v>0</v>
      </c>
      <c r="E34" s="132">
        <v>0</v>
      </c>
      <c r="F34" s="133" t="s">
        <v>179</v>
      </c>
      <c r="G34" s="132" t="s">
        <v>154</v>
      </c>
      <c r="H34" s="132">
        <v>3</v>
      </c>
      <c r="I34" s="132">
        <v>12</v>
      </c>
      <c r="J34" s="132">
        <v>360</v>
      </c>
      <c r="K34" s="132"/>
      <c r="L34" s="132">
        <v>120</v>
      </c>
      <c r="M34" s="132"/>
      <c r="N34" s="132" t="s">
        <v>164</v>
      </c>
      <c r="O34" s="215" t="s">
        <v>315</v>
      </c>
    </row>
    <row r="35" spans="1:15" ht="17.25" customHeight="1" x14ac:dyDescent="0.2">
      <c r="A35" s="125">
        <v>21</v>
      </c>
      <c r="B35" s="126" t="s">
        <v>154</v>
      </c>
      <c r="C35" s="126">
        <v>2</v>
      </c>
      <c r="D35" s="126">
        <v>1</v>
      </c>
      <c r="E35" s="126">
        <v>0</v>
      </c>
      <c r="F35" s="127" t="s">
        <v>180</v>
      </c>
      <c r="G35" s="126" t="s">
        <v>154</v>
      </c>
      <c r="H35" s="126">
        <v>3</v>
      </c>
      <c r="I35" s="126">
        <v>5</v>
      </c>
      <c r="J35" s="126">
        <v>150</v>
      </c>
      <c r="K35" s="126">
        <v>60</v>
      </c>
      <c r="L35" s="126"/>
      <c r="M35" s="126"/>
      <c r="N35" s="126" t="s">
        <v>175</v>
      </c>
      <c r="O35" s="126" t="s">
        <v>315</v>
      </c>
    </row>
    <row r="36" spans="1:15" ht="17.25" customHeight="1" x14ac:dyDescent="0.2">
      <c r="A36" s="275" t="s">
        <v>181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</row>
    <row r="37" spans="1:15" ht="17.25" customHeight="1" x14ac:dyDescent="0.2">
      <c r="A37" s="131">
        <v>22</v>
      </c>
      <c r="B37" s="132" t="s">
        <v>154</v>
      </c>
      <c r="C37" s="132">
        <v>2</v>
      </c>
      <c r="D37" s="132">
        <v>2</v>
      </c>
      <c r="E37" s="132">
        <v>0</v>
      </c>
      <c r="F37" s="133" t="s">
        <v>182</v>
      </c>
      <c r="G37" s="132" t="s">
        <v>154</v>
      </c>
      <c r="H37" s="132">
        <v>3</v>
      </c>
      <c r="I37" s="132">
        <v>12</v>
      </c>
      <c r="J37" s="132">
        <v>360</v>
      </c>
      <c r="K37" s="132"/>
      <c r="L37" s="132">
        <v>120</v>
      </c>
      <c r="M37" s="132"/>
      <c r="N37" s="132" t="s">
        <v>164</v>
      </c>
      <c r="O37" s="215" t="s">
        <v>315</v>
      </c>
    </row>
    <row r="38" spans="1:15" ht="17.25" customHeight="1" x14ac:dyDescent="0.2">
      <c r="A38" s="125">
        <v>23</v>
      </c>
      <c r="B38" s="126" t="s">
        <v>154</v>
      </c>
      <c r="C38" s="126">
        <v>2</v>
      </c>
      <c r="D38" s="126">
        <v>3</v>
      </c>
      <c r="E38" s="126">
        <v>0</v>
      </c>
      <c r="F38" s="127" t="s">
        <v>183</v>
      </c>
      <c r="G38" s="126" t="s">
        <v>154</v>
      </c>
      <c r="H38" s="126">
        <v>3</v>
      </c>
      <c r="I38" s="126">
        <v>5</v>
      </c>
      <c r="J38" s="126">
        <v>150</v>
      </c>
      <c r="K38" s="126">
        <v>60</v>
      </c>
      <c r="L38" s="126"/>
      <c r="M38" s="126"/>
      <c r="N38" s="126" t="s">
        <v>175</v>
      </c>
      <c r="O38" s="126" t="s">
        <v>316</v>
      </c>
    </row>
    <row r="39" spans="1:15" ht="17.25" customHeight="1" x14ac:dyDescent="0.2">
      <c r="A39" s="275" t="s">
        <v>162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</row>
    <row r="40" spans="1:15" ht="17.25" customHeight="1" x14ac:dyDescent="0.2">
      <c r="A40" s="131">
        <v>24</v>
      </c>
      <c r="B40" s="132" t="s">
        <v>154</v>
      </c>
      <c r="C40" s="132">
        <v>2</v>
      </c>
      <c r="D40" s="132">
        <v>4</v>
      </c>
      <c r="E40" s="132">
        <v>0</v>
      </c>
      <c r="F40" s="133" t="s">
        <v>184</v>
      </c>
      <c r="G40" s="132" t="s">
        <v>154</v>
      </c>
      <c r="H40" s="132">
        <v>4</v>
      </c>
      <c r="I40" s="132">
        <v>12</v>
      </c>
      <c r="J40" s="132">
        <v>360</v>
      </c>
      <c r="K40" s="132"/>
      <c r="L40" s="132">
        <v>120</v>
      </c>
      <c r="M40" s="132"/>
      <c r="N40" s="132" t="s">
        <v>164</v>
      </c>
      <c r="O40" s="132" t="s">
        <v>315</v>
      </c>
    </row>
    <row r="41" spans="1:15" ht="17.25" customHeight="1" x14ac:dyDescent="0.2">
      <c r="A41" s="125">
        <v>25</v>
      </c>
      <c r="B41" s="126" t="s">
        <v>154</v>
      </c>
      <c r="C41" s="126">
        <v>2</v>
      </c>
      <c r="D41" s="126">
        <v>5</v>
      </c>
      <c r="E41" s="126">
        <v>0</v>
      </c>
      <c r="F41" s="127" t="s">
        <v>185</v>
      </c>
      <c r="G41" s="126" t="s">
        <v>154</v>
      </c>
      <c r="H41" s="126">
        <v>4</v>
      </c>
      <c r="I41" s="126">
        <v>5</v>
      </c>
      <c r="J41" s="126">
        <v>150</v>
      </c>
      <c r="K41" s="126">
        <v>60</v>
      </c>
      <c r="L41" s="126"/>
      <c r="M41" s="126"/>
      <c r="N41" s="126" t="s">
        <v>175</v>
      </c>
      <c r="O41" s="126" t="s">
        <v>315</v>
      </c>
    </row>
    <row r="42" spans="1:15" ht="17.25" customHeight="1" x14ac:dyDescent="0.2">
      <c r="A42" s="275" t="s">
        <v>165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</row>
    <row r="43" spans="1:15" ht="17.25" customHeight="1" x14ac:dyDescent="0.2">
      <c r="A43" s="131">
        <v>26</v>
      </c>
      <c r="B43" s="132" t="s">
        <v>154</v>
      </c>
      <c r="C43" s="132">
        <v>2</v>
      </c>
      <c r="D43" s="132">
        <v>6</v>
      </c>
      <c r="E43" s="132">
        <v>0</v>
      </c>
      <c r="F43" s="133" t="s">
        <v>186</v>
      </c>
      <c r="G43" s="132" t="s">
        <v>154</v>
      </c>
      <c r="H43" s="132">
        <v>4</v>
      </c>
      <c r="I43" s="132">
        <v>12</v>
      </c>
      <c r="J43" s="132">
        <v>360</v>
      </c>
      <c r="K43" s="132"/>
      <c r="L43" s="132">
        <v>120</v>
      </c>
      <c r="M43" s="132"/>
      <c r="N43" s="132" t="s">
        <v>164</v>
      </c>
      <c r="O43" s="132" t="s">
        <v>315</v>
      </c>
    </row>
    <row r="44" spans="1:15" ht="17.25" customHeight="1" x14ac:dyDescent="0.2">
      <c r="A44" s="125">
        <v>27</v>
      </c>
      <c r="B44" s="126" t="s">
        <v>154</v>
      </c>
      <c r="C44" s="126">
        <v>2</v>
      </c>
      <c r="D44" s="126">
        <v>7</v>
      </c>
      <c r="E44" s="126">
        <v>0</v>
      </c>
      <c r="F44" s="127" t="s">
        <v>187</v>
      </c>
      <c r="G44" s="126" t="s">
        <v>154</v>
      </c>
      <c r="H44" s="126">
        <v>4</v>
      </c>
      <c r="I44" s="126">
        <v>5</v>
      </c>
      <c r="J44" s="126">
        <v>150</v>
      </c>
      <c r="K44" s="126">
        <v>60</v>
      </c>
      <c r="L44" s="126"/>
      <c r="M44" s="126"/>
      <c r="N44" s="126" t="s">
        <v>175</v>
      </c>
      <c r="O44" s="126" t="s">
        <v>315</v>
      </c>
    </row>
    <row r="45" spans="1:15" ht="17.25" customHeight="1" x14ac:dyDescent="0.2">
      <c r="A45" s="275" t="s">
        <v>178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</row>
    <row r="46" spans="1:15" ht="17.25" customHeight="1" x14ac:dyDescent="0.2">
      <c r="A46" s="131">
        <v>28</v>
      </c>
      <c r="B46" s="132" t="s">
        <v>154</v>
      </c>
      <c r="C46" s="132">
        <v>2</v>
      </c>
      <c r="D46" s="132">
        <v>8</v>
      </c>
      <c r="E46" s="132">
        <v>0</v>
      </c>
      <c r="F46" s="133" t="s">
        <v>188</v>
      </c>
      <c r="G46" s="132" t="s">
        <v>154</v>
      </c>
      <c r="H46" s="132">
        <v>4</v>
      </c>
      <c r="I46" s="132">
        <v>12</v>
      </c>
      <c r="J46" s="132">
        <v>360</v>
      </c>
      <c r="K46" s="132"/>
      <c r="L46" s="132">
        <v>120</v>
      </c>
      <c r="M46" s="132"/>
      <c r="N46" s="132" t="s">
        <v>164</v>
      </c>
      <c r="O46" s="132" t="s">
        <v>315</v>
      </c>
    </row>
    <row r="47" spans="1:15" ht="17.25" customHeight="1" x14ac:dyDescent="0.2">
      <c r="A47" s="125">
        <v>29</v>
      </c>
      <c r="B47" s="126" t="s">
        <v>154</v>
      </c>
      <c r="C47" s="126">
        <v>2</v>
      </c>
      <c r="D47" s="126">
        <v>9</v>
      </c>
      <c r="E47" s="126">
        <v>0</v>
      </c>
      <c r="F47" s="127" t="s">
        <v>189</v>
      </c>
      <c r="G47" s="126" t="s">
        <v>154</v>
      </c>
      <c r="H47" s="126">
        <v>4</v>
      </c>
      <c r="I47" s="126">
        <v>5</v>
      </c>
      <c r="J47" s="126">
        <v>150</v>
      </c>
      <c r="K47" s="126">
        <v>45</v>
      </c>
      <c r="L47" s="126"/>
      <c r="M47" s="126"/>
      <c r="N47" s="126" t="s">
        <v>161</v>
      </c>
      <c r="O47" s="136" t="s">
        <v>316</v>
      </c>
    </row>
    <row r="48" spans="1:15" ht="17.25" customHeight="1" x14ac:dyDescent="0.2">
      <c r="A48" s="275" t="s">
        <v>181</v>
      </c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</row>
    <row r="49" spans="1:15" ht="17.25" customHeight="1" x14ac:dyDescent="0.2">
      <c r="A49" s="131">
        <v>30</v>
      </c>
      <c r="B49" s="132" t="s">
        <v>154</v>
      </c>
      <c r="C49" s="132">
        <v>3</v>
      </c>
      <c r="D49" s="132">
        <v>0</v>
      </c>
      <c r="E49" s="132">
        <v>0</v>
      </c>
      <c r="F49" s="133" t="s">
        <v>190</v>
      </c>
      <c r="G49" s="132" t="s">
        <v>154</v>
      </c>
      <c r="H49" s="132">
        <v>4</v>
      </c>
      <c r="I49" s="132">
        <v>12</v>
      </c>
      <c r="J49" s="132">
        <v>360</v>
      </c>
      <c r="K49" s="132"/>
      <c r="L49" s="132">
        <v>120</v>
      </c>
      <c r="M49" s="132"/>
      <c r="N49" s="132" t="s">
        <v>164</v>
      </c>
      <c r="O49" s="132" t="s">
        <v>315</v>
      </c>
    </row>
    <row r="50" spans="1:15" ht="17.25" customHeight="1" x14ac:dyDescent="0.2">
      <c r="A50" s="125">
        <v>31</v>
      </c>
      <c r="B50" s="126" t="s">
        <v>154</v>
      </c>
      <c r="C50" s="126">
        <v>3</v>
      </c>
      <c r="D50" s="126">
        <v>1</v>
      </c>
      <c r="E50" s="126">
        <v>0</v>
      </c>
      <c r="F50" s="127" t="s">
        <v>191</v>
      </c>
      <c r="G50" s="126" t="s">
        <v>154</v>
      </c>
      <c r="H50" s="126">
        <v>4</v>
      </c>
      <c r="I50" s="126">
        <v>5</v>
      </c>
      <c r="J50" s="126">
        <v>150</v>
      </c>
      <c r="K50" s="126">
        <v>45</v>
      </c>
      <c r="L50" s="126"/>
      <c r="M50" s="126"/>
      <c r="N50" s="126" t="s">
        <v>161</v>
      </c>
      <c r="O50" s="126" t="s">
        <v>316</v>
      </c>
    </row>
    <row r="51" spans="1:15" ht="17.25" customHeight="1" x14ac:dyDescent="0.2">
      <c r="A51" s="275" t="s">
        <v>162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</row>
    <row r="52" spans="1:15" ht="17.25" customHeight="1" x14ac:dyDescent="0.2">
      <c r="A52" s="131">
        <v>32</v>
      </c>
      <c r="B52" s="132" t="s">
        <v>154</v>
      </c>
      <c r="C52" s="132">
        <v>3</v>
      </c>
      <c r="D52" s="132">
        <v>2</v>
      </c>
      <c r="E52" s="132">
        <v>0</v>
      </c>
      <c r="F52" s="133" t="s">
        <v>192</v>
      </c>
      <c r="G52" s="132" t="s">
        <v>154</v>
      </c>
      <c r="H52" s="132">
        <v>5</v>
      </c>
      <c r="I52" s="132">
        <v>7</v>
      </c>
      <c r="J52" s="132">
        <v>210</v>
      </c>
      <c r="K52" s="132"/>
      <c r="L52" s="132">
        <v>60</v>
      </c>
      <c r="M52" s="132"/>
      <c r="N52" s="132" t="s">
        <v>193</v>
      </c>
      <c r="O52" s="132" t="s">
        <v>317</v>
      </c>
    </row>
    <row r="53" spans="1:15" ht="17.25" customHeight="1" x14ac:dyDescent="0.2">
      <c r="A53" s="137">
        <v>33</v>
      </c>
      <c r="B53" s="134" t="s">
        <v>154</v>
      </c>
      <c r="C53" s="134">
        <v>3</v>
      </c>
      <c r="D53" s="134">
        <v>3</v>
      </c>
      <c r="E53" s="134">
        <v>0</v>
      </c>
      <c r="F53" s="135" t="s">
        <v>194</v>
      </c>
      <c r="G53" s="134" t="s">
        <v>154</v>
      </c>
      <c r="H53" s="134">
        <v>5</v>
      </c>
      <c r="I53" s="134">
        <v>5</v>
      </c>
      <c r="J53" s="134">
        <v>150</v>
      </c>
      <c r="K53" s="134">
        <v>15</v>
      </c>
      <c r="L53" s="134">
        <v>30</v>
      </c>
      <c r="M53" s="134"/>
      <c r="N53" s="134" t="s">
        <v>195</v>
      </c>
      <c r="O53" s="134" t="s">
        <v>315</v>
      </c>
    </row>
    <row r="54" spans="1:15" ht="17.25" customHeight="1" x14ac:dyDescent="0.2">
      <c r="A54" s="275" t="s">
        <v>196</v>
      </c>
      <c r="B54" s="275"/>
      <c r="C54" s="2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</row>
    <row r="55" spans="1:15" ht="17.25" customHeight="1" x14ac:dyDescent="0.2">
      <c r="A55" s="131">
        <v>34</v>
      </c>
      <c r="B55" s="132" t="s">
        <v>154</v>
      </c>
      <c r="C55" s="132">
        <v>3</v>
      </c>
      <c r="D55" s="132">
        <v>4</v>
      </c>
      <c r="E55" s="132">
        <v>0</v>
      </c>
      <c r="F55" s="133" t="s">
        <v>197</v>
      </c>
      <c r="G55" s="132" t="s">
        <v>154</v>
      </c>
      <c r="H55" s="132">
        <v>5</v>
      </c>
      <c r="I55" s="132">
        <v>7</v>
      </c>
      <c r="J55" s="132">
        <v>210</v>
      </c>
      <c r="K55" s="132"/>
      <c r="L55" s="132">
        <v>60</v>
      </c>
      <c r="M55" s="132"/>
      <c r="N55" s="132" t="s">
        <v>193</v>
      </c>
      <c r="O55" s="215" t="s">
        <v>315</v>
      </c>
    </row>
    <row r="56" spans="1:15" ht="24" customHeight="1" x14ac:dyDescent="0.2">
      <c r="A56" s="125">
        <v>35</v>
      </c>
      <c r="B56" s="126" t="s">
        <v>154</v>
      </c>
      <c r="C56" s="126">
        <v>3</v>
      </c>
      <c r="D56" s="126">
        <v>5</v>
      </c>
      <c r="E56" s="126">
        <v>0</v>
      </c>
      <c r="F56" s="127" t="s">
        <v>174</v>
      </c>
      <c r="G56" s="126" t="s">
        <v>154</v>
      </c>
      <c r="H56" s="126">
        <v>5</v>
      </c>
      <c r="I56" s="126">
        <v>5</v>
      </c>
      <c r="J56" s="126">
        <v>150</v>
      </c>
      <c r="K56" s="126">
        <v>60</v>
      </c>
      <c r="L56" s="126"/>
      <c r="M56" s="126"/>
      <c r="N56" s="126" t="s">
        <v>175</v>
      </c>
      <c r="O56" s="126" t="s">
        <v>315</v>
      </c>
    </row>
    <row r="57" spans="1:15" ht="17.25" customHeight="1" x14ac:dyDescent="0.2">
      <c r="A57" s="275" t="s">
        <v>165</v>
      </c>
      <c r="B57" s="275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</row>
    <row r="58" spans="1:15" ht="17.25" customHeight="1" x14ac:dyDescent="0.2">
      <c r="A58" s="131">
        <v>36</v>
      </c>
      <c r="B58" s="132" t="s">
        <v>154</v>
      </c>
      <c r="C58" s="132">
        <v>3</v>
      </c>
      <c r="D58" s="132">
        <v>6</v>
      </c>
      <c r="E58" s="132">
        <v>0</v>
      </c>
      <c r="F58" s="133" t="s">
        <v>198</v>
      </c>
      <c r="G58" s="132" t="s">
        <v>154</v>
      </c>
      <c r="H58" s="132">
        <v>5</v>
      </c>
      <c r="I58" s="132">
        <v>7</v>
      </c>
      <c r="J58" s="132">
        <v>210</v>
      </c>
      <c r="K58" s="132"/>
      <c r="L58" s="132">
        <v>60</v>
      </c>
      <c r="M58" s="132"/>
      <c r="N58" s="132" t="s">
        <v>193</v>
      </c>
      <c r="O58" s="215" t="s">
        <v>315</v>
      </c>
    </row>
    <row r="59" spans="1:15" ht="24" customHeight="1" x14ac:dyDescent="0.2">
      <c r="A59" s="125">
        <v>37</v>
      </c>
      <c r="B59" s="126" t="s">
        <v>154</v>
      </c>
      <c r="C59" s="126">
        <v>3</v>
      </c>
      <c r="D59" s="126">
        <v>7</v>
      </c>
      <c r="E59" s="126">
        <v>0</v>
      </c>
      <c r="F59" s="127" t="s">
        <v>199</v>
      </c>
      <c r="G59" s="126" t="s">
        <v>154</v>
      </c>
      <c r="H59" s="126">
        <v>5</v>
      </c>
      <c r="I59" s="126">
        <v>5</v>
      </c>
      <c r="J59" s="126">
        <v>150</v>
      </c>
      <c r="K59" s="126">
        <v>30</v>
      </c>
      <c r="L59" s="126">
        <v>15</v>
      </c>
      <c r="M59" s="126"/>
      <c r="N59" s="126" t="s">
        <v>156</v>
      </c>
      <c r="O59" s="126" t="s">
        <v>315</v>
      </c>
    </row>
    <row r="60" spans="1:15" ht="17.25" customHeight="1" x14ac:dyDescent="0.2">
      <c r="A60" s="275" t="s">
        <v>200</v>
      </c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</row>
    <row r="61" spans="1:15" ht="17.25" customHeight="1" x14ac:dyDescent="0.2">
      <c r="A61" s="131">
        <v>38</v>
      </c>
      <c r="B61" s="132" t="s">
        <v>154</v>
      </c>
      <c r="C61" s="132">
        <v>3</v>
      </c>
      <c r="D61" s="132">
        <v>8</v>
      </c>
      <c r="E61" s="132">
        <v>0</v>
      </c>
      <c r="F61" s="133" t="s">
        <v>201</v>
      </c>
      <c r="G61" s="132" t="s">
        <v>154</v>
      </c>
      <c r="H61" s="132">
        <v>5</v>
      </c>
      <c r="I61" s="132">
        <v>7</v>
      </c>
      <c r="J61" s="132">
        <v>210</v>
      </c>
      <c r="K61" s="132"/>
      <c r="L61" s="132">
        <v>60</v>
      </c>
      <c r="M61" s="132"/>
      <c r="N61" s="132" t="s">
        <v>193</v>
      </c>
      <c r="O61" s="132" t="s">
        <v>317</v>
      </c>
    </row>
    <row r="62" spans="1:15" ht="17.25" customHeight="1" x14ac:dyDescent="0.2">
      <c r="A62" s="125">
        <v>39</v>
      </c>
      <c r="B62" s="126" t="s">
        <v>154</v>
      </c>
      <c r="C62" s="126">
        <v>3</v>
      </c>
      <c r="D62" s="126">
        <v>9</v>
      </c>
      <c r="E62" s="126">
        <v>0</v>
      </c>
      <c r="F62" s="127" t="s">
        <v>177</v>
      </c>
      <c r="G62" s="126" t="s">
        <v>154</v>
      </c>
      <c r="H62" s="126">
        <v>5</v>
      </c>
      <c r="I62" s="126">
        <v>5</v>
      </c>
      <c r="J62" s="126">
        <v>150</v>
      </c>
      <c r="K62" s="126">
        <v>60</v>
      </c>
      <c r="L62" s="126"/>
      <c r="M62" s="126"/>
      <c r="N62" s="126" t="s">
        <v>175</v>
      </c>
      <c r="O62" s="126" t="s">
        <v>315</v>
      </c>
    </row>
    <row r="63" spans="1:15" ht="17.25" customHeight="1" x14ac:dyDescent="0.2">
      <c r="A63" s="275" t="s">
        <v>178</v>
      </c>
      <c r="B63" s="275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</row>
    <row r="64" spans="1:15" ht="17.25" customHeight="1" x14ac:dyDescent="0.2">
      <c r="A64" s="131">
        <v>40</v>
      </c>
      <c r="B64" s="132" t="s">
        <v>154</v>
      </c>
      <c r="C64" s="132">
        <v>4</v>
      </c>
      <c r="D64" s="132">
        <v>0</v>
      </c>
      <c r="E64" s="132">
        <v>0</v>
      </c>
      <c r="F64" s="133" t="s">
        <v>202</v>
      </c>
      <c r="G64" s="132" t="s">
        <v>154</v>
      </c>
      <c r="H64" s="132">
        <v>5</v>
      </c>
      <c r="I64" s="132">
        <v>7</v>
      </c>
      <c r="J64" s="132">
        <v>210</v>
      </c>
      <c r="K64" s="132"/>
      <c r="L64" s="132">
        <v>60</v>
      </c>
      <c r="M64" s="132"/>
      <c r="N64" s="132" t="s">
        <v>193</v>
      </c>
      <c r="O64" s="215" t="s">
        <v>315</v>
      </c>
    </row>
    <row r="65" spans="1:15" ht="17.25" customHeight="1" x14ac:dyDescent="0.2">
      <c r="A65" s="125">
        <v>41</v>
      </c>
      <c r="B65" s="126" t="s">
        <v>154</v>
      </c>
      <c r="C65" s="126">
        <v>4</v>
      </c>
      <c r="D65" s="126">
        <v>1</v>
      </c>
      <c r="E65" s="126">
        <v>0</v>
      </c>
      <c r="F65" s="127" t="s">
        <v>203</v>
      </c>
      <c r="G65" s="126" t="s">
        <v>154</v>
      </c>
      <c r="H65" s="126">
        <v>5</v>
      </c>
      <c r="I65" s="126">
        <v>5</v>
      </c>
      <c r="J65" s="126">
        <v>150</v>
      </c>
      <c r="K65" s="126">
        <v>45</v>
      </c>
      <c r="L65" s="126">
        <v>15</v>
      </c>
      <c r="M65" s="126"/>
      <c r="N65" s="126" t="s">
        <v>204</v>
      </c>
      <c r="O65" s="126" t="s">
        <v>315</v>
      </c>
    </row>
    <row r="66" spans="1:15" ht="17.25" customHeight="1" x14ac:dyDescent="0.2">
      <c r="A66" s="275" t="s">
        <v>205</v>
      </c>
      <c r="B66" s="275"/>
      <c r="C66" s="275"/>
      <c r="D66" s="275"/>
      <c r="E66" s="275"/>
      <c r="F66" s="275"/>
      <c r="G66" s="275"/>
      <c r="H66" s="275"/>
      <c r="I66" s="275"/>
      <c r="J66" s="275"/>
      <c r="K66" s="275"/>
      <c r="L66" s="275"/>
      <c r="M66" s="275"/>
      <c r="N66" s="275"/>
      <c r="O66" s="275"/>
    </row>
    <row r="67" spans="1:15" ht="17.25" customHeight="1" x14ac:dyDescent="0.2">
      <c r="A67" s="131">
        <v>42</v>
      </c>
      <c r="B67" s="132" t="s">
        <v>154</v>
      </c>
      <c r="C67" s="132">
        <v>4</v>
      </c>
      <c r="D67" s="132">
        <v>2</v>
      </c>
      <c r="E67" s="132">
        <v>0</v>
      </c>
      <c r="F67" s="133" t="s">
        <v>206</v>
      </c>
      <c r="G67" s="132" t="s">
        <v>154</v>
      </c>
      <c r="H67" s="132">
        <v>5</v>
      </c>
      <c r="I67" s="132">
        <v>7</v>
      </c>
      <c r="J67" s="132">
        <v>210</v>
      </c>
      <c r="K67" s="132"/>
      <c r="L67" s="132">
        <v>60</v>
      </c>
      <c r="M67" s="132"/>
      <c r="N67" s="132" t="s">
        <v>193</v>
      </c>
      <c r="O67" s="132" t="s">
        <v>317</v>
      </c>
    </row>
    <row r="68" spans="1:15" ht="17.25" customHeight="1" x14ac:dyDescent="0.2">
      <c r="A68" s="125">
        <v>43</v>
      </c>
      <c r="B68" s="126" t="s">
        <v>154</v>
      </c>
      <c r="C68" s="126">
        <v>4</v>
      </c>
      <c r="D68" s="126">
        <v>3</v>
      </c>
      <c r="E68" s="126">
        <v>0</v>
      </c>
      <c r="F68" s="127" t="s">
        <v>203</v>
      </c>
      <c r="G68" s="126" t="s">
        <v>154</v>
      </c>
      <c r="H68" s="126">
        <v>5</v>
      </c>
      <c r="I68" s="126">
        <v>5</v>
      </c>
      <c r="J68" s="126">
        <v>150</v>
      </c>
      <c r="K68" s="126">
        <v>45</v>
      </c>
      <c r="L68" s="126">
        <v>15</v>
      </c>
      <c r="M68" s="126"/>
      <c r="N68" s="126" t="s">
        <v>204</v>
      </c>
      <c r="O68" s="126" t="s">
        <v>315</v>
      </c>
    </row>
    <row r="69" spans="1:15" ht="17.25" customHeight="1" x14ac:dyDescent="0.2">
      <c r="A69" s="275" t="s">
        <v>181</v>
      </c>
      <c r="B69" s="275"/>
      <c r="C69" s="275"/>
      <c r="D69" s="275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</row>
    <row r="70" spans="1:15" ht="17.25" customHeight="1" x14ac:dyDescent="0.2">
      <c r="A70" s="131">
        <v>44</v>
      </c>
      <c r="B70" s="132" t="s">
        <v>154</v>
      </c>
      <c r="C70" s="132">
        <v>4</v>
      </c>
      <c r="D70" s="132">
        <v>4</v>
      </c>
      <c r="E70" s="132">
        <v>0</v>
      </c>
      <c r="F70" s="133" t="s">
        <v>207</v>
      </c>
      <c r="G70" s="132" t="s">
        <v>154</v>
      </c>
      <c r="H70" s="132">
        <v>5</v>
      </c>
      <c r="I70" s="132">
        <v>7</v>
      </c>
      <c r="J70" s="132">
        <v>210</v>
      </c>
      <c r="K70" s="132"/>
      <c r="L70" s="132">
        <v>60</v>
      </c>
      <c r="M70" s="132"/>
      <c r="N70" s="132" t="s">
        <v>193</v>
      </c>
      <c r="O70" s="215" t="s">
        <v>315</v>
      </c>
    </row>
    <row r="71" spans="1:15" ht="17.25" customHeight="1" x14ac:dyDescent="0.2">
      <c r="A71" s="125">
        <v>45</v>
      </c>
      <c r="B71" s="126" t="s">
        <v>154</v>
      </c>
      <c r="C71" s="126">
        <v>4</v>
      </c>
      <c r="D71" s="126">
        <v>5</v>
      </c>
      <c r="E71" s="126">
        <v>0</v>
      </c>
      <c r="F71" s="127" t="s">
        <v>208</v>
      </c>
      <c r="G71" s="126" t="s">
        <v>154</v>
      </c>
      <c r="H71" s="126">
        <v>5</v>
      </c>
      <c r="I71" s="126">
        <v>5</v>
      </c>
      <c r="J71" s="126">
        <v>150</v>
      </c>
      <c r="K71" s="126">
        <v>45</v>
      </c>
      <c r="L71" s="126">
        <v>15</v>
      </c>
      <c r="M71" s="126"/>
      <c r="N71" s="126" t="s">
        <v>204</v>
      </c>
      <c r="O71" s="126" t="s">
        <v>316</v>
      </c>
    </row>
    <row r="72" spans="1:15" ht="17.25" customHeight="1" x14ac:dyDescent="0.2">
      <c r="A72" s="275" t="s">
        <v>210</v>
      </c>
      <c r="B72" s="275"/>
      <c r="C72" s="275"/>
      <c r="D72" s="275"/>
      <c r="E72" s="275"/>
      <c r="F72" s="275"/>
      <c r="G72" s="275"/>
      <c r="H72" s="275"/>
      <c r="I72" s="275"/>
      <c r="J72" s="275"/>
      <c r="K72" s="275"/>
      <c r="L72" s="275"/>
      <c r="M72" s="275"/>
      <c r="N72" s="275"/>
      <c r="O72" s="275"/>
    </row>
    <row r="73" spans="1:15" ht="17.25" customHeight="1" x14ac:dyDescent="0.2">
      <c r="A73" s="131">
        <v>46</v>
      </c>
      <c r="B73" s="132" t="s">
        <v>154</v>
      </c>
      <c r="C73" s="132">
        <v>4</v>
      </c>
      <c r="D73" s="132">
        <v>6</v>
      </c>
      <c r="E73" s="132">
        <v>0</v>
      </c>
      <c r="F73" s="133" t="s">
        <v>209</v>
      </c>
      <c r="G73" s="132" t="s">
        <v>154</v>
      </c>
      <c r="H73" s="132">
        <v>5</v>
      </c>
      <c r="I73" s="132">
        <v>7</v>
      </c>
      <c r="J73" s="132">
        <v>210</v>
      </c>
      <c r="K73" s="132"/>
      <c r="L73" s="132">
        <v>60</v>
      </c>
      <c r="M73" s="132"/>
      <c r="N73" s="132" t="s">
        <v>193</v>
      </c>
      <c r="O73" s="132" t="s">
        <v>317</v>
      </c>
    </row>
    <row r="74" spans="1:15" ht="17.25" customHeight="1" x14ac:dyDescent="0.2">
      <c r="A74" s="125">
        <v>47</v>
      </c>
      <c r="B74" s="126" t="s">
        <v>154</v>
      </c>
      <c r="C74" s="126">
        <v>4</v>
      </c>
      <c r="D74" s="126">
        <v>7</v>
      </c>
      <c r="E74" s="126">
        <v>0</v>
      </c>
      <c r="F74" s="127" t="s">
        <v>211</v>
      </c>
      <c r="G74" s="126" t="s">
        <v>154</v>
      </c>
      <c r="H74" s="126">
        <v>5</v>
      </c>
      <c r="I74" s="126">
        <v>5</v>
      </c>
      <c r="J74" s="126">
        <v>150</v>
      </c>
      <c r="K74" s="126">
        <v>45</v>
      </c>
      <c r="L74" s="126">
        <v>15</v>
      </c>
      <c r="M74" s="126"/>
      <c r="N74" s="126" t="s">
        <v>204</v>
      </c>
      <c r="O74" s="126" t="s">
        <v>316</v>
      </c>
    </row>
    <row r="75" spans="1:15" ht="17.25" customHeight="1" x14ac:dyDescent="0.2">
      <c r="A75" s="275" t="s">
        <v>212</v>
      </c>
      <c r="B75" s="275"/>
      <c r="C75" s="275"/>
      <c r="D75" s="275"/>
      <c r="E75" s="275"/>
      <c r="F75" s="275"/>
      <c r="G75" s="275"/>
      <c r="H75" s="275"/>
      <c r="I75" s="275"/>
      <c r="J75" s="275"/>
      <c r="K75" s="275"/>
      <c r="L75" s="275"/>
      <c r="M75" s="275"/>
      <c r="N75" s="275"/>
      <c r="O75" s="275"/>
    </row>
    <row r="76" spans="1:15" ht="17.25" customHeight="1" x14ac:dyDescent="0.2">
      <c r="A76" s="131">
        <v>48</v>
      </c>
      <c r="B76" s="132" t="s">
        <v>154</v>
      </c>
      <c r="C76" s="132">
        <v>4</v>
      </c>
      <c r="D76" s="132">
        <v>8</v>
      </c>
      <c r="E76" s="132">
        <v>0</v>
      </c>
      <c r="F76" s="133" t="s">
        <v>213</v>
      </c>
      <c r="G76" s="132" t="s">
        <v>154</v>
      </c>
      <c r="H76" s="132">
        <v>5</v>
      </c>
      <c r="I76" s="132">
        <v>7</v>
      </c>
      <c r="J76" s="132">
        <v>210</v>
      </c>
      <c r="K76" s="132"/>
      <c r="L76" s="132">
        <v>60</v>
      </c>
      <c r="M76" s="132"/>
      <c r="N76" s="132" t="s">
        <v>193</v>
      </c>
      <c r="O76" s="215" t="s">
        <v>315</v>
      </c>
    </row>
    <row r="77" spans="1:15" ht="17.25" customHeight="1" x14ac:dyDescent="0.2">
      <c r="A77" s="125">
        <v>49</v>
      </c>
      <c r="B77" s="126" t="s">
        <v>154</v>
      </c>
      <c r="C77" s="126">
        <v>4</v>
      </c>
      <c r="D77" s="126">
        <v>9</v>
      </c>
      <c r="E77" s="126">
        <v>0</v>
      </c>
      <c r="F77" s="127" t="s">
        <v>214</v>
      </c>
      <c r="G77" s="126" t="s">
        <v>154</v>
      </c>
      <c r="H77" s="126">
        <v>5</v>
      </c>
      <c r="I77" s="126">
        <v>5</v>
      </c>
      <c r="J77" s="126">
        <v>150</v>
      </c>
      <c r="K77" s="126">
        <v>60</v>
      </c>
      <c r="L77" s="126"/>
      <c r="M77" s="126"/>
      <c r="N77" s="126" t="s">
        <v>175</v>
      </c>
      <c r="O77" s="126" t="s">
        <v>315</v>
      </c>
    </row>
    <row r="78" spans="1:15" ht="17.25" customHeight="1" x14ac:dyDescent="0.2">
      <c r="A78" s="275" t="s">
        <v>162</v>
      </c>
      <c r="B78" s="275"/>
      <c r="C78" s="275"/>
      <c r="D78" s="275"/>
      <c r="E78" s="275"/>
      <c r="F78" s="275"/>
      <c r="G78" s="275"/>
      <c r="H78" s="275"/>
      <c r="I78" s="275"/>
      <c r="J78" s="275"/>
      <c r="K78" s="275"/>
      <c r="L78" s="275"/>
      <c r="M78" s="275"/>
      <c r="N78" s="275"/>
      <c r="O78" s="275"/>
    </row>
    <row r="79" spans="1:15" ht="17.25" customHeight="1" x14ac:dyDescent="0.2">
      <c r="A79" s="131">
        <v>50</v>
      </c>
      <c r="B79" s="132" t="s">
        <v>154</v>
      </c>
      <c r="C79" s="132">
        <v>5</v>
      </c>
      <c r="D79" s="132">
        <v>0</v>
      </c>
      <c r="E79" s="132">
        <v>0</v>
      </c>
      <c r="F79" s="133" t="s">
        <v>215</v>
      </c>
      <c r="G79" s="132" t="s">
        <v>154</v>
      </c>
      <c r="H79" s="132">
        <v>6</v>
      </c>
      <c r="I79" s="132">
        <v>7</v>
      </c>
      <c r="J79" s="132">
        <v>210</v>
      </c>
      <c r="K79" s="132"/>
      <c r="L79" s="132">
        <v>60</v>
      </c>
      <c r="M79" s="132"/>
      <c r="N79" s="132" t="s">
        <v>193</v>
      </c>
      <c r="O79" s="132" t="s">
        <v>315</v>
      </c>
    </row>
    <row r="80" spans="1:15" ht="17.25" customHeight="1" x14ac:dyDescent="0.2">
      <c r="A80" s="125">
        <v>51</v>
      </c>
      <c r="B80" s="126" t="s">
        <v>154</v>
      </c>
      <c r="C80" s="126">
        <v>5</v>
      </c>
      <c r="D80" s="126">
        <v>1</v>
      </c>
      <c r="E80" s="126">
        <v>0</v>
      </c>
      <c r="F80" s="127" t="s">
        <v>216</v>
      </c>
      <c r="G80" s="126" t="s">
        <v>154</v>
      </c>
      <c r="H80" s="126">
        <v>6</v>
      </c>
      <c r="I80" s="126">
        <v>5</v>
      </c>
      <c r="J80" s="126">
        <v>150</v>
      </c>
      <c r="K80" s="126">
        <v>45</v>
      </c>
      <c r="L80" s="126"/>
      <c r="M80" s="126"/>
      <c r="N80" s="126" t="s">
        <v>161</v>
      </c>
      <c r="O80" s="126" t="s">
        <v>315</v>
      </c>
    </row>
    <row r="81" spans="1:15" ht="17.25" customHeight="1" x14ac:dyDescent="0.2">
      <c r="A81" s="275" t="s">
        <v>196</v>
      </c>
      <c r="B81" s="275"/>
      <c r="C81" s="275"/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</row>
    <row r="82" spans="1:15" ht="17.25" customHeight="1" x14ac:dyDescent="0.2">
      <c r="A82" s="131">
        <v>52</v>
      </c>
      <c r="B82" s="132" t="s">
        <v>154</v>
      </c>
      <c r="C82" s="132">
        <v>5</v>
      </c>
      <c r="D82" s="132">
        <v>2</v>
      </c>
      <c r="E82" s="132">
        <v>0</v>
      </c>
      <c r="F82" s="133" t="s">
        <v>217</v>
      </c>
      <c r="G82" s="132" t="s">
        <v>154</v>
      </c>
      <c r="H82" s="132">
        <v>6</v>
      </c>
      <c r="I82" s="132">
        <v>7</v>
      </c>
      <c r="J82" s="132">
        <v>210</v>
      </c>
      <c r="K82" s="132"/>
      <c r="L82" s="132">
        <v>60</v>
      </c>
      <c r="M82" s="132"/>
      <c r="N82" s="132" t="s">
        <v>193</v>
      </c>
      <c r="O82" s="132" t="s">
        <v>315</v>
      </c>
    </row>
    <row r="83" spans="1:15" ht="17.25" customHeight="1" x14ac:dyDescent="0.2">
      <c r="A83" s="125">
        <v>53</v>
      </c>
      <c r="B83" s="126" t="s">
        <v>154</v>
      </c>
      <c r="C83" s="126">
        <v>5</v>
      </c>
      <c r="D83" s="126">
        <v>3</v>
      </c>
      <c r="E83" s="126">
        <v>0</v>
      </c>
      <c r="F83" s="127" t="s">
        <v>185</v>
      </c>
      <c r="G83" s="126" t="s">
        <v>154</v>
      </c>
      <c r="H83" s="126">
        <v>6</v>
      </c>
      <c r="I83" s="126">
        <v>5</v>
      </c>
      <c r="J83" s="126">
        <v>150</v>
      </c>
      <c r="K83" s="126">
        <v>60</v>
      </c>
      <c r="L83" s="126"/>
      <c r="M83" s="126"/>
      <c r="N83" s="126" t="s">
        <v>175</v>
      </c>
      <c r="O83" s="126" t="s">
        <v>315</v>
      </c>
    </row>
    <row r="84" spans="1:15" ht="17.25" customHeight="1" x14ac:dyDescent="0.2">
      <c r="A84" s="275" t="s">
        <v>165</v>
      </c>
      <c r="B84" s="275"/>
      <c r="C84" s="275"/>
      <c r="D84" s="275"/>
      <c r="E84" s="275"/>
      <c r="F84" s="275"/>
      <c r="G84" s="275"/>
      <c r="H84" s="275"/>
      <c r="I84" s="275"/>
      <c r="J84" s="275"/>
      <c r="K84" s="275"/>
      <c r="L84" s="275"/>
      <c r="M84" s="275"/>
      <c r="N84" s="275"/>
      <c r="O84" s="275"/>
    </row>
    <row r="85" spans="1:15" ht="17.25" customHeight="1" x14ac:dyDescent="0.2">
      <c r="A85" s="131">
        <v>54</v>
      </c>
      <c r="B85" s="132" t="s">
        <v>154</v>
      </c>
      <c r="C85" s="132">
        <v>5</v>
      </c>
      <c r="D85" s="132">
        <v>4</v>
      </c>
      <c r="E85" s="132">
        <v>0</v>
      </c>
      <c r="F85" s="133" t="s">
        <v>218</v>
      </c>
      <c r="G85" s="132" t="s">
        <v>154</v>
      </c>
      <c r="H85" s="132">
        <v>6</v>
      </c>
      <c r="I85" s="132">
        <v>7</v>
      </c>
      <c r="J85" s="132">
        <v>210</v>
      </c>
      <c r="K85" s="132"/>
      <c r="L85" s="132">
        <v>60</v>
      </c>
      <c r="M85" s="132"/>
      <c r="N85" s="132" t="s">
        <v>193</v>
      </c>
      <c r="O85" s="132" t="s">
        <v>315</v>
      </c>
    </row>
    <row r="86" spans="1:15" ht="17.25" customHeight="1" x14ac:dyDescent="0.2">
      <c r="A86" s="137">
        <v>55</v>
      </c>
      <c r="B86" s="134" t="s">
        <v>154</v>
      </c>
      <c r="C86" s="134">
        <v>5</v>
      </c>
      <c r="D86" s="134">
        <v>5</v>
      </c>
      <c r="E86" s="134">
        <v>0</v>
      </c>
      <c r="F86" s="135" t="s">
        <v>219</v>
      </c>
      <c r="G86" s="134" t="s">
        <v>154</v>
      </c>
      <c r="H86" s="134">
        <v>6</v>
      </c>
      <c r="I86" s="134">
        <v>5</v>
      </c>
      <c r="J86" s="134">
        <v>150</v>
      </c>
      <c r="K86" s="134">
        <v>30</v>
      </c>
      <c r="L86" s="134">
        <v>15</v>
      </c>
      <c r="M86" s="134"/>
      <c r="N86" s="134" t="s">
        <v>156</v>
      </c>
      <c r="O86" s="134" t="s">
        <v>315</v>
      </c>
    </row>
    <row r="87" spans="1:15" ht="17.25" customHeight="1" x14ac:dyDescent="0.2">
      <c r="A87" s="275" t="s">
        <v>200</v>
      </c>
      <c r="B87" s="275"/>
      <c r="C87" s="275"/>
      <c r="D87" s="275"/>
      <c r="E87" s="275"/>
      <c r="F87" s="275"/>
      <c r="G87" s="275"/>
      <c r="H87" s="275"/>
      <c r="I87" s="275"/>
      <c r="J87" s="275"/>
      <c r="K87" s="275"/>
      <c r="L87" s="275"/>
      <c r="M87" s="275"/>
      <c r="N87" s="275"/>
      <c r="O87" s="275"/>
    </row>
    <row r="88" spans="1:15" ht="17.25" customHeight="1" x14ac:dyDescent="0.2">
      <c r="A88" s="131">
        <v>56</v>
      </c>
      <c r="B88" s="132" t="s">
        <v>154</v>
      </c>
      <c r="C88" s="132">
        <v>5</v>
      </c>
      <c r="D88" s="132">
        <v>6</v>
      </c>
      <c r="E88" s="132">
        <v>0</v>
      </c>
      <c r="F88" s="133" t="s">
        <v>220</v>
      </c>
      <c r="G88" s="132" t="s">
        <v>154</v>
      </c>
      <c r="H88" s="132">
        <v>6</v>
      </c>
      <c r="I88" s="132">
        <v>7</v>
      </c>
      <c r="J88" s="132">
        <v>210</v>
      </c>
      <c r="K88" s="132"/>
      <c r="L88" s="132">
        <v>60</v>
      </c>
      <c r="M88" s="132"/>
      <c r="N88" s="132" t="s">
        <v>193</v>
      </c>
      <c r="O88" s="132" t="s">
        <v>315</v>
      </c>
    </row>
    <row r="89" spans="1:15" ht="24" customHeight="1" x14ac:dyDescent="0.2">
      <c r="A89" s="125">
        <v>57</v>
      </c>
      <c r="B89" s="126" t="s">
        <v>154</v>
      </c>
      <c r="C89" s="126">
        <v>5</v>
      </c>
      <c r="D89" s="126">
        <v>7</v>
      </c>
      <c r="E89" s="126">
        <v>0</v>
      </c>
      <c r="F89" s="127" t="s">
        <v>199</v>
      </c>
      <c r="G89" s="126" t="s">
        <v>154</v>
      </c>
      <c r="H89" s="126">
        <v>6</v>
      </c>
      <c r="I89" s="126">
        <v>5</v>
      </c>
      <c r="J89" s="126">
        <v>150</v>
      </c>
      <c r="K89" s="126">
        <v>30</v>
      </c>
      <c r="L89" s="126">
        <v>15</v>
      </c>
      <c r="M89" s="126"/>
      <c r="N89" s="126" t="s">
        <v>156</v>
      </c>
      <c r="O89" s="126" t="s">
        <v>315</v>
      </c>
    </row>
    <row r="90" spans="1:15" ht="17.25" customHeight="1" x14ac:dyDescent="0.2">
      <c r="A90" s="275" t="s">
        <v>178</v>
      </c>
      <c r="B90" s="275"/>
      <c r="C90" s="275"/>
      <c r="D90" s="275"/>
      <c r="E90" s="275"/>
      <c r="F90" s="275"/>
      <c r="G90" s="275"/>
      <c r="H90" s="275"/>
      <c r="I90" s="275"/>
      <c r="J90" s="275"/>
      <c r="K90" s="275"/>
      <c r="L90" s="275"/>
      <c r="M90" s="275"/>
      <c r="N90" s="275"/>
      <c r="O90" s="275"/>
    </row>
    <row r="91" spans="1:15" ht="17.25" customHeight="1" x14ac:dyDescent="0.2">
      <c r="A91" s="131">
        <v>58</v>
      </c>
      <c r="B91" s="132" t="s">
        <v>154</v>
      </c>
      <c r="C91" s="132">
        <v>5</v>
      </c>
      <c r="D91" s="132">
        <v>8</v>
      </c>
      <c r="E91" s="132">
        <v>0</v>
      </c>
      <c r="F91" s="133" t="s">
        <v>221</v>
      </c>
      <c r="G91" s="132" t="s">
        <v>154</v>
      </c>
      <c r="H91" s="132"/>
      <c r="I91" s="132">
        <v>7</v>
      </c>
      <c r="J91" s="132">
        <v>210</v>
      </c>
      <c r="K91" s="132"/>
      <c r="L91" s="132">
        <v>60</v>
      </c>
      <c r="M91" s="132"/>
      <c r="N91" s="132" t="s">
        <v>193</v>
      </c>
      <c r="O91" s="132" t="s">
        <v>315</v>
      </c>
    </row>
    <row r="92" spans="1:15" ht="17.25" customHeight="1" x14ac:dyDescent="0.2">
      <c r="A92" s="125">
        <v>59</v>
      </c>
      <c r="B92" s="126" t="s">
        <v>154</v>
      </c>
      <c r="C92" s="126">
        <v>5</v>
      </c>
      <c r="D92" s="126">
        <v>9</v>
      </c>
      <c r="E92" s="126">
        <v>0</v>
      </c>
      <c r="F92" s="127" t="s">
        <v>222</v>
      </c>
      <c r="G92" s="126" t="s">
        <v>154</v>
      </c>
      <c r="H92" s="126"/>
      <c r="I92" s="126">
        <v>5</v>
      </c>
      <c r="J92" s="126">
        <v>150</v>
      </c>
      <c r="K92" s="126">
        <v>45</v>
      </c>
      <c r="L92" s="126"/>
      <c r="M92" s="126"/>
      <c r="N92" s="126" t="s">
        <v>161</v>
      </c>
      <c r="O92" s="126" t="s">
        <v>315</v>
      </c>
    </row>
    <row r="93" spans="1:15" ht="17.25" customHeight="1" x14ac:dyDescent="0.2">
      <c r="A93" s="275" t="s">
        <v>205</v>
      </c>
      <c r="B93" s="275"/>
      <c r="C93" s="275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</row>
    <row r="94" spans="1:15" ht="17.25" customHeight="1" x14ac:dyDescent="0.2">
      <c r="A94" s="131">
        <v>60</v>
      </c>
      <c r="B94" s="132" t="s">
        <v>154</v>
      </c>
      <c r="C94" s="132">
        <v>6</v>
      </c>
      <c r="D94" s="132">
        <v>0</v>
      </c>
      <c r="E94" s="132">
        <v>0</v>
      </c>
      <c r="F94" s="133" t="s">
        <v>223</v>
      </c>
      <c r="G94" s="132" t="s">
        <v>154</v>
      </c>
      <c r="H94" s="132">
        <v>6</v>
      </c>
      <c r="I94" s="132">
        <v>7</v>
      </c>
      <c r="J94" s="132">
        <v>210</v>
      </c>
      <c r="K94" s="132"/>
      <c r="L94" s="132">
        <v>60</v>
      </c>
      <c r="M94" s="132"/>
      <c r="N94" s="132" t="s">
        <v>193</v>
      </c>
      <c r="O94" s="132" t="s">
        <v>315</v>
      </c>
    </row>
    <row r="95" spans="1:15" ht="17.25" customHeight="1" x14ac:dyDescent="0.2">
      <c r="A95" s="125">
        <v>61</v>
      </c>
      <c r="B95" s="126" t="s">
        <v>154</v>
      </c>
      <c r="C95" s="126">
        <v>6</v>
      </c>
      <c r="D95" s="126">
        <v>1</v>
      </c>
      <c r="E95" s="126">
        <v>0</v>
      </c>
      <c r="F95" s="127" t="s">
        <v>222</v>
      </c>
      <c r="G95" s="126" t="s">
        <v>154</v>
      </c>
      <c r="H95" s="126">
        <v>6</v>
      </c>
      <c r="I95" s="126">
        <v>5</v>
      </c>
      <c r="J95" s="126">
        <v>150</v>
      </c>
      <c r="K95" s="126">
        <v>45</v>
      </c>
      <c r="L95" s="126"/>
      <c r="M95" s="126"/>
      <c r="N95" s="126" t="s">
        <v>161</v>
      </c>
      <c r="O95" s="126" t="s">
        <v>315</v>
      </c>
    </row>
    <row r="96" spans="1:15" ht="17.25" customHeight="1" x14ac:dyDescent="0.2">
      <c r="A96" s="275" t="s">
        <v>181</v>
      </c>
      <c r="B96" s="275"/>
      <c r="C96" s="275"/>
      <c r="D96" s="275"/>
      <c r="E96" s="275"/>
      <c r="F96" s="275"/>
      <c r="G96" s="275"/>
      <c r="H96" s="275"/>
      <c r="I96" s="275"/>
      <c r="J96" s="275"/>
      <c r="K96" s="275"/>
      <c r="L96" s="275"/>
      <c r="M96" s="275"/>
      <c r="N96" s="275"/>
      <c r="O96" s="275"/>
    </row>
    <row r="97" spans="1:15" ht="17.25" customHeight="1" x14ac:dyDescent="0.2">
      <c r="A97" s="131">
        <v>62</v>
      </c>
      <c r="B97" s="132" t="s">
        <v>154</v>
      </c>
      <c r="C97" s="132">
        <v>6</v>
      </c>
      <c r="D97" s="132">
        <v>2</v>
      </c>
      <c r="E97" s="132">
        <v>0</v>
      </c>
      <c r="F97" s="133" t="s">
        <v>224</v>
      </c>
      <c r="G97" s="132" t="s">
        <v>154</v>
      </c>
      <c r="H97" s="132">
        <v>6</v>
      </c>
      <c r="I97" s="132">
        <v>7</v>
      </c>
      <c r="J97" s="132">
        <v>210</v>
      </c>
      <c r="K97" s="132"/>
      <c r="L97" s="132">
        <v>60</v>
      </c>
      <c r="M97" s="132"/>
      <c r="N97" s="132" t="s">
        <v>193</v>
      </c>
      <c r="O97" s="132" t="s">
        <v>315</v>
      </c>
    </row>
    <row r="98" spans="1:15" ht="17.25" customHeight="1" x14ac:dyDescent="0.2">
      <c r="A98" s="125">
        <v>63</v>
      </c>
      <c r="B98" s="126" t="s">
        <v>154</v>
      </c>
      <c r="C98" s="126">
        <v>6</v>
      </c>
      <c r="D98" s="126">
        <v>3</v>
      </c>
      <c r="E98" s="126">
        <v>0</v>
      </c>
      <c r="F98" s="127" t="s">
        <v>225</v>
      </c>
      <c r="G98" s="126" t="s">
        <v>154</v>
      </c>
      <c r="H98" s="126">
        <v>6</v>
      </c>
      <c r="I98" s="126">
        <v>5</v>
      </c>
      <c r="J98" s="126">
        <v>150</v>
      </c>
      <c r="K98" s="126">
        <v>45</v>
      </c>
      <c r="L98" s="126"/>
      <c r="M98" s="126"/>
      <c r="N98" s="126" t="s">
        <v>161</v>
      </c>
      <c r="O98" s="126" t="s">
        <v>316</v>
      </c>
    </row>
    <row r="99" spans="1:15" ht="17.25" customHeight="1" x14ac:dyDescent="0.2">
      <c r="A99" s="275" t="s">
        <v>210</v>
      </c>
      <c r="B99" s="275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  <c r="O99" s="275"/>
    </row>
    <row r="100" spans="1:15" ht="17.25" customHeight="1" x14ac:dyDescent="0.2">
      <c r="A100" s="131">
        <v>64</v>
      </c>
      <c r="B100" s="132" t="s">
        <v>154</v>
      </c>
      <c r="C100" s="132">
        <v>6</v>
      </c>
      <c r="D100" s="132">
        <v>4</v>
      </c>
      <c r="E100" s="132">
        <v>0</v>
      </c>
      <c r="F100" s="133" t="s">
        <v>226</v>
      </c>
      <c r="G100" s="132" t="s">
        <v>154</v>
      </c>
      <c r="H100" s="132">
        <v>6</v>
      </c>
      <c r="I100" s="132">
        <v>7</v>
      </c>
      <c r="J100" s="132">
        <v>210</v>
      </c>
      <c r="K100" s="132"/>
      <c r="L100" s="132">
        <v>60</v>
      </c>
      <c r="M100" s="132"/>
      <c r="N100" s="132" t="s">
        <v>193</v>
      </c>
      <c r="O100" s="132" t="s">
        <v>315</v>
      </c>
    </row>
    <row r="101" spans="1:15" ht="17.25" customHeight="1" x14ac:dyDescent="0.2">
      <c r="A101" s="125">
        <v>65</v>
      </c>
      <c r="B101" s="126" t="s">
        <v>154</v>
      </c>
      <c r="C101" s="126">
        <v>6</v>
      </c>
      <c r="D101" s="126">
        <v>5</v>
      </c>
      <c r="E101" s="126">
        <v>0</v>
      </c>
      <c r="F101" s="127" t="s">
        <v>227</v>
      </c>
      <c r="G101" s="126" t="s">
        <v>154</v>
      </c>
      <c r="H101" s="126">
        <v>6</v>
      </c>
      <c r="I101" s="126">
        <v>5</v>
      </c>
      <c r="J101" s="126">
        <v>150</v>
      </c>
      <c r="K101" s="126">
        <v>45</v>
      </c>
      <c r="L101" s="126"/>
      <c r="M101" s="126"/>
      <c r="N101" s="126" t="s">
        <v>161</v>
      </c>
      <c r="O101" s="126" t="s">
        <v>316</v>
      </c>
    </row>
    <row r="102" spans="1:15" ht="17.25" customHeight="1" x14ac:dyDescent="0.2">
      <c r="A102" s="275" t="s">
        <v>212</v>
      </c>
      <c r="B102" s="275"/>
      <c r="C102" s="275"/>
      <c r="D102" s="275"/>
      <c r="E102" s="275"/>
      <c r="F102" s="275"/>
      <c r="G102" s="275"/>
      <c r="H102" s="275"/>
      <c r="I102" s="275"/>
      <c r="J102" s="275"/>
      <c r="K102" s="275"/>
      <c r="L102" s="275"/>
      <c r="M102" s="275"/>
      <c r="N102" s="275"/>
      <c r="O102" s="275"/>
    </row>
    <row r="103" spans="1:15" ht="17.25" customHeight="1" x14ac:dyDescent="0.2">
      <c r="A103" s="131">
        <v>66</v>
      </c>
      <c r="B103" s="132" t="s">
        <v>154</v>
      </c>
      <c r="C103" s="132">
        <v>6</v>
      </c>
      <c r="D103" s="132">
        <v>6</v>
      </c>
      <c r="E103" s="132">
        <v>0</v>
      </c>
      <c r="F103" s="133" t="s">
        <v>228</v>
      </c>
      <c r="G103" s="132" t="s">
        <v>154</v>
      </c>
      <c r="H103" s="132">
        <v>6</v>
      </c>
      <c r="I103" s="132">
        <v>7</v>
      </c>
      <c r="J103" s="132">
        <v>210</v>
      </c>
      <c r="K103" s="132"/>
      <c r="L103" s="132">
        <v>60</v>
      </c>
      <c r="M103" s="132"/>
      <c r="N103" s="132" t="s">
        <v>193</v>
      </c>
      <c r="O103" s="132" t="s">
        <v>315</v>
      </c>
    </row>
    <row r="104" spans="1:15" ht="17.25" customHeight="1" x14ac:dyDescent="0.2">
      <c r="A104" s="125">
        <v>67</v>
      </c>
      <c r="B104" s="126" t="s">
        <v>154</v>
      </c>
      <c r="C104" s="126">
        <v>6</v>
      </c>
      <c r="D104" s="126">
        <v>7</v>
      </c>
      <c r="E104" s="126">
        <v>0</v>
      </c>
      <c r="F104" s="127" t="s">
        <v>229</v>
      </c>
      <c r="G104" s="126" t="s">
        <v>154</v>
      </c>
      <c r="H104" s="126">
        <v>6</v>
      </c>
      <c r="I104" s="126">
        <v>5</v>
      </c>
      <c r="J104" s="126">
        <v>150</v>
      </c>
      <c r="K104" s="126">
        <v>45</v>
      </c>
      <c r="L104" s="126"/>
      <c r="M104" s="126"/>
      <c r="N104" s="126" t="s">
        <v>161</v>
      </c>
      <c r="O104" s="126" t="s">
        <v>315</v>
      </c>
    </row>
    <row r="105" spans="1:15" ht="17.25" customHeight="1" x14ac:dyDescent="0.2">
      <c r="A105" s="275" t="s">
        <v>162</v>
      </c>
      <c r="B105" s="275"/>
      <c r="C105" s="275"/>
      <c r="D105" s="275"/>
      <c r="E105" s="275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</row>
    <row r="106" spans="1:15" ht="17.25" customHeight="1" x14ac:dyDescent="0.2">
      <c r="A106" s="131">
        <v>68</v>
      </c>
      <c r="B106" s="132" t="s">
        <v>154</v>
      </c>
      <c r="C106" s="132">
        <v>6</v>
      </c>
      <c r="D106" s="132">
        <v>8</v>
      </c>
      <c r="E106" s="132">
        <v>0</v>
      </c>
      <c r="F106" s="133" t="s">
        <v>230</v>
      </c>
      <c r="G106" s="132" t="s">
        <v>154</v>
      </c>
      <c r="H106" s="132">
        <v>7</v>
      </c>
      <c r="I106" s="132">
        <v>7</v>
      </c>
      <c r="J106" s="132">
        <v>210</v>
      </c>
      <c r="K106" s="132"/>
      <c r="L106" s="132">
        <v>60</v>
      </c>
      <c r="M106" s="132"/>
      <c r="N106" s="132" t="s">
        <v>193</v>
      </c>
      <c r="O106" s="132" t="s">
        <v>317</v>
      </c>
    </row>
    <row r="107" spans="1:15" ht="17.25" customHeight="1" x14ac:dyDescent="0.2">
      <c r="A107" s="125">
        <v>69</v>
      </c>
      <c r="B107" s="126" t="s">
        <v>154</v>
      </c>
      <c r="C107" s="126">
        <v>6</v>
      </c>
      <c r="D107" s="126">
        <v>9</v>
      </c>
      <c r="E107" s="126">
        <v>0</v>
      </c>
      <c r="F107" s="127" t="s">
        <v>231</v>
      </c>
      <c r="G107" s="126" t="s">
        <v>154</v>
      </c>
      <c r="H107" s="126">
        <v>7</v>
      </c>
      <c r="I107" s="126">
        <v>5</v>
      </c>
      <c r="J107" s="126">
        <v>150</v>
      </c>
      <c r="K107" s="126">
        <v>45</v>
      </c>
      <c r="L107" s="126"/>
      <c r="M107" s="126"/>
      <c r="N107" s="126" t="s">
        <v>161</v>
      </c>
      <c r="O107" s="126" t="s">
        <v>316</v>
      </c>
    </row>
    <row r="108" spans="1:15" ht="17.25" customHeight="1" x14ac:dyDescent="0.2">
      <c r="A108" s="275" t="s">
        <v>196</v>
      </c>
      <c r="B108" s="275"/>
      <c r="C108" s="275"/>
      <c r="D108" s="275"/>
      <c r="E108" s="275"/>
      <c r="F108" s="275"/>
      <c r="G108" s="275"/>
      <c r="H108" s="275"/>
      <c r="I108" s="275"/>
      <c r="J108" s="275"/>
      <c r="K108" s="275"/>
      <c r="L108" s="275"/>
      <c r="M108" s="275"/>
      <c r="N108" s="275"/>
      <c r="O108" s="275"/>
    </row>
    <row r="109" spans="1:15" ht="17.25" customHeight="1" x14ac:dyDescent="0.2">
      <c r="A109" s="131">
        <v>70</v>
      </c>
      <c r="B109" s="132" t="s">
        <v>154</v>
      </c>
      <c r="C109" s="132">
        <v>7</v>
      </c>
      <c r="D109" s="132">
        <v>0</v>
      </c>
      <c r="E109" s="132">
        <v>0</v>
      </c>
      <c r="F109" s="133" t="s">
        <v>232</v>
      </c>
      <c r="G109" s="132" t="s">
        <v>154</v>
      </c>
      <c r="H109" s="132">
        <v>7</v>
      </c>
      <c r="I109" s="132">
        <v>7</v>
      </c>
      <c r="J109" s="132">
        <v>210</v>
      </c>
      <c r="K109" s="132"/>
      <c r="L109" s="132">
        <v>60</v>
      </c>
      <c r="M109" s="132"/>
      <c r="N109" s="132" t="s">
        <v>193</v>
      </c>
      <c r="O109" s="215" t="s">
        <v>315</v>
      </c>
    </row>
    <row r="110" spans="1:15" ht="17.25" customHeight="1" x14ac:dyDescent="0.2">
      <c r="A110" s="137">
        <v>71</v>
      </c>
      <c r="B110" s="134" t="s">
        <v>154</v>
      </c>
      <c r="C110" s="134">
        <v>7</v>
      </c>
      <c r="D110" s="134">
        <v>1</v>
      </c>
      <c r="E110" s="134">
        <v>0</v>
      </c>
      <c r="F110" s="135" t="s">
        <v>194</v>
      </c>
      <c r="G110" s="134" t="s">
        <v>154</v>
      </c>
      <c r="H110" s="134">
        <v>7</v>
      </c>
      <c r="I110" s="134">
        <v>5</v>
      </c>
      <c r="J110" s="134">
        <v>150</v>
      </c>
      <c r="K110" s="134">
        <v>15</v>
      </c>
      <c r="L110" s="134">
        <v>30</v>
      </c>
      <c r="M110" s="134"/>
      <c r="N110" s="134" t="s">
        <v>195</v>
      </c>
      <c r="O110" s="134" t="s">
        <v>315</v>
      </c>
    </row>
    <row r="111" spans="1:15" ht="17.25" customHeight="1" x14ac:dyDescent="0.2">
      <c r="A111" s="275" t="s">
        <v>165</v>
      </c>
      <c r="B111" s="275"/>
      <c r="C111" s="275"/>
      <c r="D111" s="275"/>
      <c r="E111" s="275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</row>
    <row r="112" spans="1:15" ht="17.25" customHeight="1" x14ac:dyDescent="0.2">
      <c r="A112" s="131">
        <v>72</v>
      </c>
      <c r="B112" s="132" t="s">
        <v>154</v>
      </c>
      <c r="C112" s="132">
        <v>7</v>
      </c>
      <c r="D112" s="132">
        <v>2</v>
      </c>
      <c r="E112" s="132">
        <v>0</v>
      </c>
      <c r="F112" s="133" t="s">
        <v>233</v>
      </c>
      <c r="G112" s="132" t="s">
        <v>154</v>
      </c>
      <c r="H112" s="132">
        <v>7</v>
      </c>
      <c r="I112" s="132">
        <v>7</v>
      </c>
      <c r="J112" s="132">
        <v>210</v>
      </c>
      <c r="K112" s="132"/>
      <c r="L112" s="132">
        <v>60</v>
      </c>
      <c r="M112" s="132"/>
      <c r="N112" s="132" t="s">
        <v>193</v>
      </c>
      <c r="O112" s="215" t="s">
        <v>315</v>
      </c>
    </row>
    <row r="113" spans="1:15" ht="17.25" customHeight="1" x14ac:dyDescent="0.2">
      <c r="A113" s="125">
        <v>73</v>
      </c>
      <c r="B113" s="126" t="s">
        <v>154</v>
      </c>
      <c r="C113" s="126">
        <v>7</v>
      </c>
      <c r="D113" s="126">
        <v>3</v>
      </c>
      <c r="E113" s="126">
        <v>0</v>
      </c>
      <c r="F113" s="127" t="s">
        <v>234</v>
      </c>
      <c r="G113" s="126" t="s">
        <v>154</v>
      </c>
      <c r="H113" s="126">
        <v>7</v>
      </c>
      <c r="I113" s="126">
        <v>5</v>
      </c>
      <c r="J113" s="126">
        <v>150</v>
      </c>
      <c r="K113" s="126">
        <v>30</v>
      </c>
      <c r="L113" s="126">
        <v>30</v>
      </c>
      <c r="M113" s="126"/>
      <c r="N113" s="126" t="s">
        <v>235</v>
      </c>
      <c r="O113" s="126" t="s">
        <v>315</v>
      </c>
    </row>
    <row r="114" spans="1:15" ht="17.25" customHeight="1" x14ac:dyDescent="0.2">
      <c r="A114" s="275" t="s">
        <v>200</v>
      </c>
      <c r="B114" s="275"/>
      <c r="C114" s="275"/>
      <c r="D114" s="275"/>
      <c r="E114" s="275"/>
      <c r="F114" s="275"/>
      <c r="G114" s="275"/>
      <c r="H114" s="275"/>
      <c r="I114" s="275"/>
      <c r="J114" s="275"/>
      <c r="K114" s="275"/>
      <c r="L114" s="275"/>
      <c r="M114" s="275"/>
      <c r="N114" s="275"/>
      <c r="O114" s="275"/>
    </row>
    <row r="115" spans="1:15" ht="17.25" customHeight="1" x14ac:dyDescent="0.2">
      <c r="A115" s="131">
        <v>74</v>
      </c>
      <c r="B115" s="132" t="s">
        <v>154</v>
      </c>
      <c r="C115" s="132">
        <v>7</v>
      </c>
      <c r="D115" s="132">
        <v>4</v>
      </c>
      <c r="E115" s="132">
        <v>0</v>
      </c>
      <c r="F115" s="133" t="s">
        <v>236</v>
      </c>
      <c r="G115" s="132" t="s">
        <v>154</v>
      </c>
      <c r="H115" s="132">
        <v>7</v>
      </c>
      <c r="I115" s="132">
        <v>7</v>
      </c>
      <c r="J115" s="132">
        <v>210</v>
      </c>
      <c r="K115" s="132"/>
      <c r="L115" s="132">
        <v>60</v>
      </c>
      <c r="M115" s="132"/>
      <c r="N115" s="132" t="s">
        <v>193</v>
      </c>
      <c r="O115" s="132" t="s">
        <v>315</v>
      </c>
    </row>
    <row r="116" spans="1:15" ht="17.25" customHeight="1" x14ac:dyDescent="0.2">
      <c r="A116" s="125">
        <v>75</v>
      </c>
      <c r="B116" s="134" t="s">
        <v>154</v>
      </c>
      <c r="C116" s="134">
        <v>7</v>
      </c>
      <c r="D116" s="134">
        <v>5</v>
      </c>
      <c r="E116" s="134">
        <v>0</v>
      </c>
      <c r="F116" s="135" t="s">
        <v>219</v>
      </c>
      <c r="G116" s="134" t="s">
        <v>154</v>
      </c>
      <c r="H116" s="134">
        <v>7</v>
      </c>
      <c r="I116" s="134">
        <v>5</v>
      </c>
      <c r="J116" s="134">
        <v>150</v>
      </c>
      <c r="K116" s="134">
        <v>30</v>
      </c>
      <c r="L116" s="134">
        <v>15</v>
      </c>
      <c r="M116" s="134"/>
      <c r="N116" s="134" t="s">
        <v>156</v>
      </c>
      <c r="O116" s="134" t="s">
        <v>315</v>
      </c>
    </row>
    <row r="117" spans="1:15" ht="17.25" customHeight="1" x14ac:dyDescent="0.2">
      <c r="A117" s="275" t="s">
        <v>178</v>
      </c>
      <c r="B117" s="275"/>
      <c r="C117" s="275"/>
      <c r="D117" s="275"/>
      <c r="E117" s="275"/>
      <c r="F117" s="275"/>
      <c r="G117" s="275"/>
      <c r="H117" s="275"/>
      <c r="I117" s="275"/>
      <c r="J117" s="275"/>
      <c r="K117" s="275"/>
      <c r="L117" s="275"/>
      <c r="M117" s="275"/>
      <c r="N117" s="275"/>
      <c r="O117" s="275"/>
    </row>
    <row r="118" spans="1:15" ht="17.25" customHeight="1" x14ac:dyDescent="0.2">
      <c r="A118" s="131">
        <v>76</v>
      </c>
      <c r="B118" s="132" t="s">
        <v>154</v>
      </c>
      <c r="C118" s="132">
        <v>7</v>
      </c>
      <c r="D118" s="132">
        <v>6</v>
      </c>
      <c r="E118" s="132">
        <v>0</v>
      </c>
      <c r="F118" s="133" t="s">
        <v>237</v>
      </c>
      <c r="G118" s="132" t="s">
        <v>154</v>
      </c>
      <c r="H118" s="132">
        <v>7</v>
      </c>
      <c r="I118" s="132">
        <v>7</v>
      </c>
      <c r="J118" s="132">
        <v>210</v>
      </c>
      <c r="K118" s="132"/>
      <c r="L118" s="132">
        <v>60</v>
      </c>
      <c r="M118" s="132"/>
      <c r="N118" s="132" t="s">
        <v>193</v>
      </c>
      <c r="O118" s="215" t="s">
        <v>315</v>
      </c>
    </row>
    <row r="119" spans="1:15" ht="17.25" customHeight="1" x14ac:dyDescent="0.2">
      <c r="A119" s="125">
        <v>77</v>
      </c>
      <c r="B119" s="126" t="s">
        <v>154</v>
      </c>
      <c r="C119" s="126">
        <v>7</v>
      </c>
      <c r="D119" s="126">
        <v>7</v>
      </c>
      <c r="E119" s="126">
        <v>0</v>
      </c>
      <c r="F119" s="127" t="s">
        <v>238</v>
      </c>
      <c r="G119" s="126" t="s">
        <v>154</v>
      </c>
      <c r="H119" s="126">
        <v>7</v>
      </c>
      <c r="I119" s="126">
        <v>5</v>
      </c>
      <c r="J119" s="126">
        <v>150</v>
      </c>
      <c r="K119" s="126">
        <v>45</v>
      </c>
      <c r="L119" s="126"/>
      <c r="M119" s="126"/>
      <c r="N119" s="126" t="s">
        <v>161</v>
      </c>
      <c r="O119" s="126" t="s">
        <v>315</v>
      </c>
    </row>
    <row r="120" spans="1:15" ht="17.25" customHeight="1" x14ac:dyDescent="0.2">
      <c r="A120" s="275" t="s">
        <v>205</v>
      </c>
      <c r="B120" s="275"/>
      <c r="C120" s="275"/>
      <c r="D120" s="275"/>
      <c r="E120" s="275"/>
      <c r="F120" s="275"/>
      <c r="G120" s="275"/>
      <c r="H120" s="275"/>
      <c r="I120" s="275"/>
      <c r="J120" s="275"/>
      <c r="K120" s="275"/>
      <c r="L120" s="275"/>
      <c r="M120" s="275"/>
      <c r="N120" s="275"/>
      <c r="O120" s="275"/>
    </row>
    <row r="121" spans="1:15" ht="17.25" customHeight="1" x14ac:dyDescent="0.2">
      <c r="A121" s="131">
        <v>78</v>
      </c>
      <c r="B121" s="132" t="s">
        <v>154</v>
      </c>
      <c r="C121" s="132">
        <v>7</v>
      </c>
      <c r="D121" s="132">
        <v>8</v>
      </c>
      <c r="E121" s="132">
        <v>0</v>
      </c>
      <c r="F121" s="133" t="s">
        <v>239</v>
      </c>
      <c r="G121" s="132" t="s">
        <v>154</v>
      </c>
      <c r="H121" s="132">
        <v>7</v>
      </c>
      <c r="I121" s="132">
        <v>7</v>
      </c>
      <c r="J121" s="132">
        <v>210</v>
      </c>
      <c r="K121" s="132"/>
      <c r="L121" s="132">
        <v>60</v>
      </c>
      <c r="M121" s="132"/>
      <c r="N121" s="132" t="s">
        <v>193</v>
      </c>
      <c r="O121" s="132" t="s">
        <v>317</v>
      </c>
    </row>
    <row r="122" spans="1:15" ht="17.25" customHeight="1" x14ac:dyDescent="0.2">
      <c r="A122" s="125">
        <v>79</v>
      </c>
      <c r="B122" s="126" t="s">
        <v>154</v>
      </c>
      <c r="C122" s="126">
        <v>7</v>
      </c>
      <c r="D122" s="126">
        <v>9</v>
      </c>
      <c r="E122" s="126">
        <v>0</v>
      </c>
      <c r="F122" s="127" t="s">
        <v>238</v>
      </c>
      <c r="G122" s="126" t="s">
        <v>154</v>
      </c>
      <c r="H122" s="126">
        <v>7</v>
      </c>
      <c r="I122" s="126">
        <v>5</v>
      </c>
      <c r="J122" s="126">
        <v>150</v>
      </c>
      <c r="K122" s="126">
        <v>45</v>
      </c>
      <c r="L122" s="126"/>
      <c r="M122" s="126"/>
      <c r="N122" s="126" t="s">
        <v>161</v>
      </c>
      <c r="O122" s="126" t="s">
        <v>315</v>
      </c>
    </row>
    <row r="123" spans="1:15" ht="17.25" customHeight="1" x14ac:dyDescent="0.2">
      <c r="A123" s="275" t="s">
        <v>181</v>
      </c>
      <c r="B123" s="275"/>
      <c r="C123" s="275"/>
      <c r="D123" s="275"/>
      <c r="E123" s="275"/>
      <c r="F123" s="275"/>
      <c r="G123" s="275"/>
      <c r="H123" s="275"/>
      <c r="I123" s="275"/>
      <c r="J123" s="275"/>
      <c r="K123" s="275"/>
      <c r="L123" s="275"/>
      <c r="M123" s="275"/>
      <c r="N123" s="275"/>
      <c r="O123" s="275"/>
    </row>
    <row r="124" spans="1:15" ht="17.25" customHeight="1" x14ac:dyDescent="0.2">
      <c r="A124" s="131">
        <v>80</v>
      </c>
      <c r="B124" s="132" t="s">
        <v>154</v>
      </c>
      <c r="C124" s="132">
        <v>8</v>
      </c>
      <c r="D124" s="132">
        <v>0</v>
      </c>
      <c r="E124" s="132">
        <v>0</v>
      </c>
      <c r="F124" s="133" t="s">
        <v>240</v>
      </c>
      <c r="G124" s="132" t="s">
        <v>154</v>
      </c>
      <c r="H124" s="132">
        <v>7</v>
      </c>
      <c r="I124" s="132">
        <v>7</v>
      </c>
      <c r="J124" s="132">
        <v>210</v>
      </c>
      <c r="K124" s="132"/>
      <c r="L124" s="132">
        <v>60</v>
      </c>
      <c r="M124" s="132"/>
      <c r="N124" s="132" t="s">
        <v>193</v>
      </c>
      <c r="O124" s="215" t="s">
        <v>315</v>
      </c>
    </row>
    <row r="125" spans="1:15" ht="17.25" customHeight="1" x14ac:dyDescent="0.2">
      <c r="A125" s="125">
        <v>81</v>
      </c>
      <c r="B125" s="126" t="s">
        <v>154</v>
      </c>
      <c r="C125" s="126">
        <v>8</v>
      </c>
      <c r="D125" s="126">
        <v>1</v>
      </c>
      <c r="E125" s="126">
        <v>0</v>
      </c>
      <c r="F125" s="127" t="s">
        <v>241</v>
      </c>
      <c r="G125" s="126" t="s">
        <v>154</v>
      </c>
      <c r="H125" s="126">
        <v>7</v>
      </c>
      <c r="I125" s="126">
        <v>5</v>
      </c>
      <c r="J125" s="126">
        <v>150</v>
      </c>
      <c r="K125" s="126">
        <v>45</v>
      </c>
      <c r="L125" s="126"/>
      <c r="M125" s="126"/>
      <c r="N125" s="126" t="s">
        <v>161</v>
      </c>
      <c r="O125" s="126" t="s">
        <v>316</v>
      </c>
    </row>
    <row r="126" spans="1:15" ht="17.25" customHeight="1" x14ac:dyDescent="0.2">
      <c r="A126" s="275" t="s">
        <v>210</v>
      </c>
      <c r="B126" s="275"/>
      <c r="C126" s="275"/>
      <c r="D126" s="275"/>
      <c r="E126" s="275"/>
      <c r="F126" s="275"/>
      <c r="G126" s="275"/>
      <c r="H126" s="275"/>
      <c r="I126" s="275"/>
      <c r="J126" s="275"/>
      <c r="K126" s="275"/>
      <c r="L126" s="275"/>
      <c r="M126" s="275"/>
      <c r="N126" s="275"/>
      <c r="O126" s="275"/>
    </row>
    <row r="127" spans="1:15" ht="17.25" customHeight="1" x14ac:dyDescent="0.2">
      <c r="A127" s="131">
        <v>82</v>
      </c>
      <c r="B127" s="132" t="s">
        <v>154</v>
      </c>
      <c r="C127" s="132">
        <v>8</v>
      </c>
      <c r="D127" s="132">
        <v>2</v>
      </c>
      <c r="E127" s="132">
        <v>0</v>
      </c>
      <c r="F127" s="133" t="s">
        <v>242</v>
      </c>
      <c r="G127" s="132" t="s">
        <v>154</v>
      </c>
      <c r="H127" s="132">
        <v>7</v>
      </c>
      <c r="I127" s="132">
        <v>7</v>
      </c>
      <c r="J127" s="132">
        <v>210</v>
      </c>
      <c r="K127" s="132"/>
      <c r="L127" s="132">
        <v>60</v>
      </c>
      <c r="M127" s="132"/>
      <c r="N127" s="132" t="s">
        <v>193</v>
      </c>
      <c r="O127" s="132" t="s">
        <v>317</v>
      </c>
    </row>
    <row r="128" spans="1:15" ht="17.25" customHeight="1" x14ac:dyDescent="0.2">
      <c r="A128" s="125">
        <v>83</v>
      </c>
      <c r="B128" s="126" t="s">
        <v>154</v>
      </c>
      <c r="C128" s="126">
        <v>8</v>
      </c>
      <c r="D128" s="126">
        <v>3</v>
      </c>
      <c r="E128" s="126">
        <v>0</v>
      </c>
      <c r="F128" s="127" t="s">
        <v>243</v>
      </c>
      <c r="G128" s="126" t="s">
        <v>154</v>
      </c>
      <c r="H128" s="126">
        <v>7</v>
      </c>
      <c r="I128" s="126">
        <v>5</v>
      </c>
      <c r="J128" s="126">
        <v>150</v>
      </c>
      <c r="K128" s="126">
        <v>45</v>
      </c>
      <c r="L128" s="126"/>
      <c r="M128" s="126"/>
      <c r="N128" s="126" t="s">
        <v>161</v>
      </c>
      <c r="O128" s="126" t="s">
        <v>316</v>
      </c>
    </row>
    <row r="129" spans="1:15" ht="17.25" customHeight="1" x14ac:dyDescent="0.2">
      <c r="A129" s="275" t="s">
        <v>212</v>
      </c>
      <c r="B129" s="275"/>
      <c r="C129" s="275"/>
      <c r="D129" s="275"/>
      <c r="E129" s="275"/>
      <c r="F129" s="275"/>
      <c r="G129" s="275"/>
      <c r="H129" s="275"/>
      <c r="I129" s="275"/>
      <c r="J129" s="275"/>
      <c r="K129" s="275"/>
      <c r="L129" s="275"/>
      <c r="M129" s="275"/>
      <c r="N129" s="275"/>
      <c r="O129" s="275"/>
    </row>
    <row r="130" spans="1:15" ht="17.25" customHeight="1" x14ac:dyDescent="0.2">
      <c r="A130" s="131">
        <v>84</v>
      </c>
      <c r="B130" s="132" t="s">
        <v>154</v>
      </c>
      <c r="C130" s="132">
        <v>8</v>
      </c>
      <c r="D130" s="132">
        <v>4</v>
      </c>
      <c r="E130" s="132">
        <v>0</v>
      </c>
      <c r="F130" s="133" t="s">
        <v>244</v>
      </c>
      <c r="G130" s="132" t="s">
        <v>154</v>
      </c>
      <c r="H130" s="132">
        <v>7</v>
      </c>
      <c r="I130" s="132">
        <v>7</v>
      </c>
      <c r="J130" s="132">
        <v>210</v>
      </c>
      <c r="K130" s="132"/>
      <c r="L130" s="132">
        <v>60</v>
      </c>
      <c r="M130" s="132"/>
      <c r="N130" s="132" t="s">
        <v>193</v>
      </c>
      <c r="O130" s="215" t="s">
        <v>315</v>
      </c>
    </row>
    <row r="131" spans="1:15" ht="24" customHeight="1" x14ac:dyDescent="0.2">
      <c r="A131" s="125">
        <v>85</v>
      </c>
      <c r="B131" s="126" t="s">
        <v>154</v>
      </c>
      <c r="C131" s="126">
        <v>8</v>
      </c>
      <c r="D131" s="126">
        <v>5</v>
      </c>
      <c r="E131" s="126">
        <v>0</v>
      </c>
      <c r="F131" s="127" t="s">
        <v>245</v>
      </c>
      <c r="G131" s="126" t="s">
        <v>154</v>
      </c>
      <c r="H131" s="126">
        <v>7</v>
      </c>
      <c r="I131" s="126">
        <v>5</v>
      </c>
      <c r="J131" s="126">
        <v>150</v>
      </c>
      <c r="K131" s="126">
        <v>45</v>
      </c>
      <c r="L131" s="126"/>
      <c r="M131" s="126"/>
      <c r="N131" s="126" t="s">
        <v>161</v>
      </c>
      <c r="O131" s="126" t="s">
        <v>315</v>
      </c>
    </row>
    <row r="132" spans="1:15" ht="17.25" customHeight="1" x14ac:dyDescent="0.2">
      <c r="A132" s="275" t="s">
        <v>162</v>
      </c>
      <c r="B132" s="275"/>
      <c r="C132" s="275"/>
      <c r="D132" s="275"/>
      <c r="E132" s="275"/>
      <c r="F132" s="275"/>
      <c r="G132" s="275"/>
      <c r="H132" s="275"/>
      <c r="I132" s="275"/>
      <c r="J132" s="275"/>
      <c r="K132" s="275"/>
      <c r="L132" s="275"/>
      <c r="M132" s="275"/>
      <c r="N132" s="275"/>
      <c r="O132" s="275"/>
    </row>
    <row r="133" spans="1:15" ht="17.25" customHeight="1" x14ac:dyDescent="0.2">
      <c r="A133" s="128">
        <v>86</v>
      </c>
      <c r="B133" s="129" t="s">
        <v>154</v>
      </c>
      <c r="C133" s="129">
        <v>8</v>
      </c>
      <c r="D133" s="129">
        <v>6</v>
      </c>
      <c r="E133" s="129">
        <v>0</v>
      </c>
      <c r="F133" s="130" t="s">
        <v>246</v>
      </c>
      <c r="G133" s="129" t="s">
        <v>154</v>
      </c>
      <c r="H133" s="129">
        <v>8</v>
      </c>
      <c r="I133" s="129">
        <v>4</v>
      </c>
      <c r="J133" s="129">
        <v>120</v>
      </c>
      <c r="K133" s="129"/>
      <c r="L133" s="129">
        <v>30</v>
      </c>
      <c r="M133" s="129"/>
      <c r="N133" s="129" t="s">
        <v>247</v>
      </c>
      <c r="O133" s="129" t="s">
        <v>315</v>
      </c>
    </row>
    <row r="134" spans="1:15" ht="17.25" customHeight="1" x14ac:dyDescent="0.2">
      <c r="A134" s="275" t="s">
        <v>196</v>
      </c>
      <c r="B134" s="275"/>
      <c r="C134" s="275"/>
      <c r="D134" s="275"/>
      <c r="E134" s="275"/>
      <c r="F134" s="275"/>
      <c r="G134" s="275"/>
      <c r="H134" s="275"/>
      <c r="I134" s="275"/>
      <c r="J134" s="275"/>
      <c r="K134" s="275"/>
      <c r="L134" s="275"/>
      <c r="M134" s="275"/>
      <c r="N134" s="275"/>
      <c r="O134" s="275"/>
    </row>
    <row r="135" spans="1:15" ht="17.25" customHeight="1" x14ac:dyDescent="0.2">
      <c r="A135" s="128">
        <v>87</v>
      </c>
      <c r="B135" s="129" t="s">
        <v>154</v>
      </c>
      <c r="C135" s="129">
        <v>8</v>
      </c>
      <c r="D135" s="129">
        <v>7</v>
      </c>
      <c r="E135" s="129">
        <v>0</v>
      </c>
      <c r="F135" s="130" t="s">
        <v>248</v>
      </c>
      <c r="G135" s="129" t="s">
        <v>154</v>
      </c>
      <c r="H135" s="129">
        <v>8</v>
      </c>
      <c r="I135" s="129">
        <v>4</v>
      </c>
      <c r="J135" s="129">
        <v>120</v>
      </c>
      <c r="K135" s="129"/>
      <c r="L135" s="129">
        <v>30</v>
      </c>
      <c r="M135" s="129"/>
      <c r="N135" s="129" t="s">
        <v>247</v>
      </c>
      <c r="O135" s="129" t="s">
        <v>315</v>
      </c>
    </row>
    <row r="136" spans="1:15" ht="17.25" customHeight="1" x14ac:dyDescent="0.2">
      <c r="A136" s="275" t="s">
        <v>165</v>
      </c>
      <c r="B136" s="275"/>
      <c r="C136" s="275"/>
      <c r="D136" s="275"/>
      <c r="E136" s="275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</row>
    <row r="137" spans="1:15" ht="17.25" customHeight="1" x14ac:dyDescent="0.2">
      <c r="A137" s="128">
        <v>88</v>
      </c>
      <c r="B137" s="129" t="s">
        <v>154</v>
      </c>
      <c r="C137" s="129">
        <v>8</v>
      </c>
      <c r="D137" s="129">
        <v>8</v>
      </c>
      <c r="E137" s="129">
        <v>0</v>
      </c>
      <c r="F137" s="130" t="s">
        <v>249</v>
      </c>
      <c r="G137" s="129" t="s">
        <v>154</v>
      </c>
      <c r="H137" s="129">
        <v>8</v>
      </c>
      <c r="I137" s="129">
        <v>4</v>
      </c>
      <c r="J137" s="129">
        <v>120</v>
      </c>
      <c r="K137" s="129"/>
      <c r="L137" s="129">
        <v>30</v>
      </c>
      <c r="M137" s="129"/>
      <c r="N137" s="129" t="s">
        <v>247</v>
      </c>
      <c r="O137" s="129" t="s">
        <v>315</v>
      </c>
    </row>
    <row r="138" spans="1:15" ht="17.25" customHeight="1" x14ac:dyDescent="0.2">
      <c r="A138" s="275" t="s">
        <v>200</v>
      </c>
      <c r="B138" s="275"/>
      <c r="C138" s="275"/>
      <c r="D138" s="275"/>
      <c r="E138" s="275"/>
      <c r="F138" s="275"/>
      <c r="G138" s="275"/>
      <c r="H138" s="275"/>
      <c r="I138" s="275"/>
      <c r="J138" s="275"/>
      <c r="K138" s="275"/>
      <c r="L138" s="275"/>
      <c r="M138" s="275"/>
      <c r="N138" s="275"/>
      <c r="O138" s="275"/>
    </row>
    <row r="139" spans="1:15" ht="17.25" customHeight="1" x14ac:dyDescent="0.2">
      <c r="A139" s="128">
        <v>89</v>
      </c>
      <c r="B139" s="129" t="s">
        <v>154</v>
      </c>
      <c r="C139" s="129">
        <v>8</v>
      </c>
      <c r="D139" s="129">
        <v>9</v>
      </c>
      <c r="E139" s="129">
        <v>0</v>
      </c>
      <c r="F139" s="130" t="s">
        <v>250</v>
      </c>
      <c r="G139" s="129" t="s">
        <v>154</v>
      </c>
      <c r="H139" s="129">
        <v>8</v>
      </c>
      <c r="I139" s="129">
        <v>4</v>
      </c>
      <c r="J139" s="129">
        <v>120</v>
      </c>
      <c r="K139" s="129"/>
      <c r="L139" s="129">
        <v>30</v>
      </c>
      <c r="M139" s="129"/>
      <c r="N139" s="129" t="s">
        <v>247</v>
      </c>
      <c r="O139" s="129" t="s">
        <v>315</v>
      </c>
    </row>
    <row r="140" spans="1:15" ht="17.25" customHeight="1" x14ac:dyDescent="0.2">
      <c r="A140" s="275" t="s">
        <v>178</v>
      </c>
      <c r="B140" s="275"/>
      <c r="C140" s="275"/>
      <c r="D140" s="275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</row>
    <row r="141" spans="1:15" ht="17.25" customHeight="1" x14ac:dyDescent="0.2">
      <c r="A141" s="128">
        <v>90</v>
      </c>
      <c r="B141" s="129" t="s">
        <v>154</v>
      </c>
      <c r="C141" s="129">
        <v>9</v>
      </c>
      <c r="D141" s="129">
        <v>0</v>
      </c>
      <c r="E141" s="129">
        <v>0</v>
      </c>
      <c r="F141" s="130" t="s">
        <v>251</v>
      </c>
      <c r="G141" s="129" t="s">
        <v>154</v>
      </c>
      <c r="H141" s="129">
        <v>8</v>
      </c>
      <c r="I141" s="129">
        <v>4</v>
      </c>
      <c r="J141" s="129">
        <v>120</v>
      </c>
      <c r="K141" s="129"/>
      <c r="L141" s="129">
        <v>30</v>
      </c>
      <c r="M141" s="129"/>
      <c r="N141" s="129" t="s">
        <v>247</v>
      </c>
      <c r="O141" s="129" t="s">
        <v>315</v>
      </c>
    </row>
    <row r="142" spans="1:15" ht="17.25" customHeight="1" x14ac:dyDescent="0.2">
      <c r="A142" s="275" t="s">
        <v>205</v>
      </c>
      <c r="B142" s="275"/>
      <c r="C142" s="275"/>
      <c r="D142" s="275"/>
      <c r="E142" s="275"/>
      <c r="F142" s="275"/>
      <c r="G142" s="275"/>
      <c r="H142" s="275"/>
      <c r="I142" s="275"/>
      <c r="J142" s="275"/>
      <c r="K142" s="275"/>
      <c r="L142" s="275"/>
      <c r="M142" s="275"/>
      <c r="N142" s="275"/>
      <c r="O142" s="275"/>
    </row>
    <row r="143" spans="1:15" ht="17.25" customHeight="1" x14ac:dyDescent="0.2">
      <c r="A143" s="128">
        <v>91</v>
      </c>
      <c r="B143" s="129" t="s">
        <v>154</v>
      </c>
      <c r="C143" s="129">
        <v>9</v>
      </c>
      <c r="D143" s="129">
        <v>1</v>
      </c>
      <c r="E143" s="129">
        <v>0</v>
      </c>
      <c r="F143" s="130" t="s">
        <v>252</v>
      </c>
      <c r="G143" s="129" t="s">
        <v>154</v>
      </c>
      <c r="H143" s="129">
        <v>8</v>
      </c>
      <c r="I143" s="129">
        <v>4</v>
      </c>
      <c r="J143" s="129">
        <v>120</v>
      </c>
      <c r="K143" s="129"/>
      <c r="L143" s="129">
        <v>30</v>
      </c>
      <c r="M143" s="129"/>
      <c r="N143" s="129" t="s">
        <v>247</v>
      </c>
      <c r="O143" s="129" t="s">
        <v>315</v>
      </c>
    </row>
    <row r="144" spans="1:15" ht="17.25" customHeight="1" x14ac:dyDescent="0.2">
      <c r="A144" s="275" t="s">
        <v>181</v>
      </c>
      <c r="B144" s="275"/>
      <c r="C144" s="275"/>
      <c r="D144" s="275"/>
      <c r="E144" s="275"/>
      <c r="F144" s="275"/>
      <c r="G144" s="275"/>
      <c r="H144" s="275"/>
      <c r="I144" s="275"/>
      <c r="J144" s="275"/>
      <c r="K144" s="275"/>
      <c r="L144" s="275"/>
      <c r="M144" s="275"/>
      <c r="N144" s="275"/>
      <c r="O144" s="275"/>
    </row>
    <row r="145" spans="1:15" ht="17.25" customHeight="1" x14ac:dyDescent="0.2">
      <c r="A145" s="128">
        <v>92</v>
      </c>
      <c r="B145" s="129" t="s">
        <v>154</v>
      </c>
      <c r="C145" s="129">
        <v>9</v>
      </c>
      <c r="D145" s="129">
        <v>2</v>
      </c>
      <c r="E145" s="129">
        <v>0</v>
      </c>
      <c r="F145" s="130" t="s">
        <v>253</v>
      </c>
      <c r="G145" s="129" t="s">
        <v>154</v>
      </c>
      <c r="H145" s="129">
        <v>8</v>
      </c>
      <c r="I145" s="129">
        <v>4</v>
      </c>
      <c r="J145" s="129">
        <v>120</v>
      </c>
      <c r="K145" s="129"/>
      <c r="L145" s="129">
        <v>30</v>
      </c>
      <c r="M145" s="129"/>
      <c r="N145" s="129" t="s">
        <v>247</v>
      </c>
      <c r="O145" s="129" t="s">
        <v>315</v>
      </c>
    </row>
    <row r="146" spans="1:15" ht="17.25" customHeight="1" x14ac:dyDescent="0.2">
      <c r="A146" s="275" t="s">
        <v>210</v>
      </c>
      <c r="B146" s="275"/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</row>
    <row r="147" spans="1:15" ht="17.25" customHeight="1" x14ac:dyDescent="0.2">
      <c r="A147" s="128">
        <v>93</v>
      </c>
      <c r="B147" s="129" t="s">
        <v>154</v>
      </c>
      <c r="C147" s="129">
        <v>9</v>
      </c>
      <c r="D147" s="129">
        <v>3</v>
      </c>
      <c r="E147" s="129">
        <v>0</v>
      </c>
      <c r="F147" s="130" t="s">
        <v>254</v>
      </c>
      <c r="G147" s="129" t="s">
        <v>154</v>
      </c>
      <c r="H147" s="129">
        <v>8</v>
      </c>
      <c r="I147" s="129">
        <v>4</v>
      </c>
      <c r="J147" s="129">
        <v>120</v>
      </c>
      <c r="K147" s="129"/>
      <c r="L147" s="129">
        <v>30</v>
      </c>
      <c r="M147" s="129"/>
      <c r="N147" s="129" t="s">
        <v>247</v>
      </c>
      <c r="O147" s="129" t="s">
        <v>315</v>
      </c>
    </row>
    <row r="148" spans="1:15" ht="17.25" customHeight="1" x14ac:dyDescent="0.2">
      <c r="A148" s="275" t="s">
        <v>212</v>
      </c>
      <c r="B148" s="275"/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</row>
    <row r="149" spans="1:15" ht="17.25" customHeight="1" x14ac:dyDescent="0.2">
      <c r="A149" s="128">
        <v>94</v>
      </c>
      <c r="B149" s="129" t="s">
        <v>154</v>
      </c>
      <c r="C149" s="129">
        <v>9</v>
      </c>
      <c r="D149" s="129">
        <v>4</v>
      </c>
      <c r="E149" s="129">
        <v>0</v>
      </c>
      <c r="F149" s="130" t="s">
        <v>255</v>
      </c>
      <c r="G149" s="129" t="s">
        <v>154</v>
      </c>
      <c r="H149" s="129">
        <v>8</v>
      </c>
      <c r="I149" s="129">
        <v>4</v>
      </c>
      <c r="J149" s="129">
        <v>120</v>
      </c>
      <c r="K149" s="129"/>
      <c r="L149" s="129">
        <v>30</v>
      </c>
      <c r="M149" s="129"/>
      <c r="N149" s="129" t="s">
        <v>247</v>
      </c>
      <c r="O149" s="129" t="s">
        <v>315</v>
      </c>
    </row>
    <row r="150" spans="1:15" ht="11.25" customHeight="1" thickBot="1" x14ac:dyDescent="0.25">
      <c r="A150" s="158"/>
      <c r="B150" s="159"/>
      <c r="C150" s="159"/>
      <c r="D150" s="159"/>
      <c r="E150" s="159"/>
      <c r="F150" s="184"/>
      <c r="G150" s="159"/>
      <c r="H150" s="159"/>
      <c r="I150" s="159"/>
      <c r="J150" s="159"/>
      <c r="K150" s="159"/>
      <c r="L150" s="159"/>
      <c r="M150" s="159"/>
      <c r="N150" s="159"/>
      <c r="O150" s="159"/>
    </row>
    <row r="151" spans="1:15" ht="50.25" customHeight="1" thickBot="1" x14ac:dyDescent="0.25">
      <c r="A151" s="271" t="s">
        <v>310</v>
      </c>
      <c r="B151" s="272"/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3"/>
    </row>
    <row r="152" spans="1:15" ht="92.25" customHeight="1" x14ac:dyDescent="0.2">
      <c r="A152" s="321" t="s">
        <v>301</v>
      </c>
      <c r="B152" s="322"/>
      <c r="C152" s="322"/>
      <c r="D152" s="322"/>
      <c r="E152" s="322"/>
      <c r="F152" s="322"/>
      <c r="G152" s="322"/>
      <c r="H152" s="322"/>
      <c r="I152" s="322"/>
      <c r="J152" s="322"/>
      <c r="K152" s="322"/>
      <c r="L152" s="322"/>
      <c r="M152" s="322"/>
      <c r="N152" s="322"/>
      <c r="O152" s="323"/>
    </row>
    <row r="153" spans="1:15" ht="17.25" customHeight="1" x14ac:dyDescent="0.2">
      <c r="A153" s="185" t="s">
        <v>27</v>
      </c>
      <c r="B153" s="199" t="s">
        <v>155</v>
      </c>
      <c r="C153" s="199" t="s">
        <v>305</v>
      </c>
      <c r="D153" s="199" t="s">
        <v>27</v>
      </c>
      <c r="E153" s="199" t="s">
        <v>305</v>
      </c>
      <c r="F153" s="138" t="s">
        <v>261</v>
      </c>
      <c r="G153" s="198" t="s">
        <v>155</v>
      </c>
      <c r="H153" s="198">
        <v>1</v>
      </c>
      <c r="I153" s="198">
        <v>4</v>
      </c>
      <c r="J153" s="198">
        <v>120</v>
      </c>
      <c r="K153" s="198"/>
      <c r="L153" s="198">
        <v>60</v>
      </c>
      <c r="M153" s="198"/>
      <c r="N153" s="198" t="s">
        <v>193</v>
      </c>
      <c r="O153" s="186" t="s">
        <v>315</v>
      </c>
    </row>
    <row r="154" spans="1:15" ht="17.25" customHeight="1" x14ac:dyDescent="0.2">
      <c r="A154" s="185" t="s">
        <v>28</v>
      </c>
      <c r="B154" s="199" t="s">
        <v>155</v>
      </c>
      <c r="C154" s="199" t="s">
        <v>305</v>
      </c>
      <c r="D154" s="199" t="s">
        <v>28</v>
      </c>
      <c r="E154" s="199" t="s">
        <v>305</v>
      </c>
      <c r="F154" s="138" t="s">
        <v>262</v>
      </c>
      <c r="G154" s="198" t="s">
        <v>155</v>
      </c>
      <c r="H154" s="198">
        <v>2</v>
      </c>
      <c r="I154" s="198">
        <v>4</v>
      </c>
      <c r="J154" s="198">
        <v>120</v>
      </c>
      <c r="K154" s="198"/>
      <c r="L154" s="198">
        <v>60</v>
      </c>
      <c r="M154" s="198"/>
      <c r="N154" s="198" t="s">
        <v>193</v>
      </c>
      <c r="O154" s="186" t="s">
        <v>315</v>
      </c>
    </row>
    <row r="155" spans="1:15" ht="17.25" customHeight="1" x14ac:dyDescent="0.2">
      <c r="A155" s="185" t="s">
        <v>29</v>
      </c>
      <c r="B155" s="199" t="s">
        <v>155</v>
      </c>
      <c r="C155" s="199" t="s">
        <v>305</v>
      </c>
      <c r="D155" s="199" t="s">
        <v>29</v>
      </c>
      <c r="E155" s="199" t="s">
        <v>305</v>
      </c>
      <c r="F155" s="138" t="s">
        <v>263</v>
      </c>
      <c r="G155" s="198" t="s">
        <v>155</v>
      </c>
      <c r="H155" s="198">
        <v>3</v>
      </c>
      <c r="I155" s="198">
        <v>4</v>
      </c>
      <c r="J155" s="198">
        <v>120</v>
      </c>
      <c r="K155" s="198"/>
      <c r="L155" s="198">
        <v>60</v>
      </c>
      <c r="M155" s="198"/>
      <c r="N155" s="198" t="s">
        <v>193</v>
      </c>
      <c r="O155" s="186" t="s">
        <v>315</v>
      </c>
    </row>
    <row r="156" spans="1:15" ht="17.25" customHeight="1" x14ac:dyDescent="0.2">
      <c r="A156" s="185" t="s">
        <v>30</v>
      </c>
      <c r="B156" s="199" t="s">
        <v>155</v>
      </c>
      <c r="C156" s="199" t="s">
        <v>305</v>
      </c>
      <c r="D156" s="199" t="s">
        <v>30</v>
      </c>
      <c r="E156" s="199" t="s">
        <v>305</v>
      </c>
      <c r="F156" s="138" t="s">
        <v>264</v>
      </c>
      <c r="G156" s="198" t="s">
        <v>155</v>
      </c>
      <c r="H156" s="198">
        <v>4</v>
      </c>
      <c r="I156" s="198">
        <v>4</v>
      </c>
      <c r="J156" s="198">
        <v>120</v>
      </c>
      <c r="K156" s="198"/>
      <c r="L156" s="198">
        <v>60</v>
      </c>
      <c r="M156" s="198"/>
      <c r="N156" s="198" t="s">
        <v>193</v>
      </c>
      <c r="O156" s="186" t="s">
        <v>315</v>
      </c>
    </row>
    <row r="157" spans="1:15" ht="24" customHeight="1" x14ac:dyDescent="0.2">
      <c r="A157" s="185" t="s">
        <v>31</v>
      </c>
      <c r="B157" s="199" t="s">
        <v>155</v>
      </c>
      <c r="C157" s="199" t="s">
        <v>305</v>
      </c>
      <c r="D157" s="199" t="s">
        <v>31</v>
      </c>
      <c r="E157" s="199" t="s">
        <v>305</v>
      </c>
      <c r="F157" s="138" t="s">
        <v>275</v>
      </c>
      <c r="G157" s="198" t="s">
        <v>155</v>
      </c>
      <c r="H157" s="198" t="s">
        <v>304</v>
      </c>
      <c r="I157" s="198">
        <v>4</v>
      </c>
      <c r="J157" s="198">
        <v>120</v>
      </c>
      <c r="K157" s="198">
        <v>30</v>
      </c>
      <c r="L157" s="198"/>
      <c r="M157" s="198"/>
      <c r="N157" s="198" t="s">
        <v>157</v>
      </c>
      <c r="O157" s="186" t="s">
        <v>315</v>
      </c>
    </row>
    <row r="158" spans="1:15" ht="17.25" customHeight="1" x14ac:dyDescent="0.2">
      <c r="A158" s="185" t="s">
        <v>26</v>
      </c>
      <c r="B158" s="199" t="s">
        <v>155</v>
      </c>
      <c r="C158" s="199" t="s">
        <v>305</v>
      </c>
      <c r="D158" s="199" t="s">
        <v>26</v>
      </c>
      <c r="E158" s="199" t="s">
        <v>305</v>
      </c>
      <c r="F158" s="138" t="s">
        <v>260</v>
      </c>
      <c r="G158" s="198" t="s">
        <v>155</v>
      </c>
      <c r="H158" s="198">
        <v>3</v>
      </c>
      <c r="I158" s="198">
        <v>3</v>
      </c>
      <c r="J158" s="198">
        <v>90</v>
      </c>
      <c r="K158" s="198">
        <v>30</v>
      </c>
      <c r="L158" s="198"/>
      <c r="M158" s="198"/>
      <c r="N158" s="198" t="s">
        <v>157</v>
      </c>
      <c r="O158" s="186" t="s">
        <v>315</v>
      </c>
    </row>
    <row r="159" spans="1:15" ht="17.25" customHeight="1" x14ac:dyDescent="0.2">
      <c r="A159" s="185" t="s">
        <v>32</v>
      </c>
      <c r="B159" s="199" t="s">
        <v>155</v>
      </c>
      <c r="C159" s="199" t="s">
        <v>305</v>
      </c>
      <c r="D159" s="199" t="s">
        <v>32</v>
      </c>
      <c r="E159" s="199" t="s">
        <v>305</v>
      </c>
      <c r="F159" s="138" t="s">
        <v>265</v>
      </c>
      <c r="G159" s="198" t="s">
        <v>155</v>
      </c>
      <c r="H159" s="198">
        <v>3</v>
      </c>
      <c r="I159" s="198">
        <v>3</v>
      </c>
      <c r="J159" s="198">
        <v>90</v>
      </c>
      <c r="K159" s="198">
        <v>30</v>
      </c>
      <c r="L159" s="198"/>
      <c r="M159" s="198"/>
      <c r="N159" s="198" t="s">
        <v>157</v>
      </c>
      <c r="O159" s="186" t="s">
        <v>315</v>
      </c>
    </row>
    <row r="160" spans="1:15" ht="17.25" customHeight="1" x14ac:dyDescent="0.2">
      <c r="A160" s="185" t="s">
        <v>33</v>
      </c>
      <c r="B160" s="199" t="s">
        <v>155</v>
      </c>
      <c r="C160" s="199" t="s">
        <v>305</v>
      </c>
      <c r="D160" s="199" t="s">
        <v>33</v>
      </c>
      <c r="E160" s="199" t="s">
        <v>305</v>
      </c>
      <c r="F160" s="138" t="s">
        <v>274</v>
      </c>
      <c r="G160" s="198" t="s">
        <v>155</v>
      </c>
      <c r="H160" s="198" t="s">
        <v>302</v>
      </c>
      <c r="I160" s="198">
        <v>2</v>
      </c>
      <c r="J160" s="198">
        <v>60</v>
      </c>
      <c r="K160" s="198">
        <v>30</v>
      </c>
      <c r="L160" s="198"/>
      <c r="M160" s="198"/>
      <c r="N160" s="198" t="s">
        <v>157</v>
      </c>
      <c r="O160" s="186" t="s">
        <v>316</v>
      </c>
    </row>
    <row r="161" spans="1:15" ht="17.25" customHeight="1" x14ac:dyDescent="0.2">
      <c r="A161" s="185" t="s">
        <v>34</v>
      </c>
      <c r="B161" s="199" t="s">
        <v>155</v>
      </c>
      <c r="C161" s="199" t="s">
        <v>305</v>
      </c>
      <c r="D161" s="199" t="s">
        <v>34</v>
      </c>
      <c r="E161" s="199" t="s">
        <v>305</v>
      </c>
      <c r="F161" s="138" t="s">
        <v>265</v>
      </c>
      <c r="G161" s="198" t="s">
        <v>155</v>
      </c>
      <c r="H161" s="198">
        <v>3</v>
      </c>
      <c r="I161" s="198">
        <v>3</v>
      </c>
      <c r="J161" s="198">
        <v>90</v>
      </c>
      <c r="K161" s="198">
        <v>30</v>
      </c>
      <c r="L161" s="198"/>
      <c r="M161" s="198"/>
      <c r="N161" s="198" t="s">
        <v>157</v>
      </c>
      <c r="O161" s="186" t="s">
        <v>315</v>
      </c>
    </row>
    <row r="162" spans="1:15" ht="17.25" customHeight="1" x14ac:dyDescent="0.2">
      <c r="A162" s="185" t="s">
        <v>35</v>
      </c>
      <c r="B162" s="199" t="s">
        <v>155</v>
      </c>
      <c r="C162" s="199" t="s">
        <v>27</v>
      </c>
      <c r="D162" s="199" t="s">
        <v>305</v>
      </c>
      <c r="E162" s="199" t="s">
        <v>305</v>
      </c>
      <c r="F162" s="141" t="s">
        <v>266</v>
      </c>
      <c r="G162" s="198" t="s">
        <v>155</v>
      </c>
      <c r="H162" s="198">
        <v>4</v>
      </c>
      <c r="I162" s="198">
        <v>3</v>
      </c>
      <c r="J162" s="198">
        <v>90</v>
      </c>
      <c r="K162" s="198">
        <v>30</v>
      </c>
      <c r="L162" s="198"/>
      <c r="M162" s="198"/>
      <c r="N162" s="198" t="s">
        <v>157</v>
      </c>
      <c r="O162" s="186" t="s">
        <v>315</v>
      </c>
    </row>
    <row r="163" spans="1:15" ht="17.25" customHeight="1" x14ac:dyDescent="0.2">
      <c r="A163" s="185" t="s">
        <v>36</v>
      </c>
      <c r="B163" s="199" t="s">
        <v>155</v>
      </c>
      <c r="C163" s="198">
        <v>1</v>
      </c>
      <c r="D163" s="198">
        <v>1</v>
      </c>
      <c r="E163" s="198">
        <v>0</v>
      </c>
      <c r="F163" s="138" t="s">
        <v>256</v>
      </c>
      <c r="G163" s="198" t="s">
        <v>155</v>
      </c>
      <c r="H163" s="198">
        <v>4</v>
      </c>
      <c r="I163" s="198">
        <v>3</v>
      </c>
      <c r="J163" s="198">
        <v>90</v>
      </c>
      <c r="K163" s="198">
        <v>30</v>
      </c>
      <c r="L163" s="198"/>
      <c r="M163" s="198"/>
      <c r="N163" s="198" t="s">
        <v>157</v>
      </c>
      <c r="O163" s="186" t="s">
        <v>315</v>
      </c>
    </row>
    <row r="164" spans="1:15" ht="17.25" customHeight="1" x14ac:dyDescent="0.2">
      <c r="A164" s="185" t="s">
        <v>37</v>
      </c>
      <c r="B164" s="199" t="s">
        <v>155</v>
      </c>
      <c r="C164" s="198">
        <v>1</v>
      </c>
      <c r="D164" s="198">
        <v>2</v>
      </c>
      <c r="E164" s="198">
        <v>0</v>
      </c>
      <c r="F164" s="138" t="s">
        <v>258</v>
      </c>
      <c r="G164" s="198" t="s">
        <v>155</v>
      </c>
      <c r="H164" s="198">
        <v>4</v>
      </c>
      <c r="I164" s="198">
        <v>3</v>
      </c>
      <c r="J164" s="198">
        <v>90</v>
      </c>
      <c r="K164" s="198">
        <v>30</v>
      </c>
      <c r="L164" s="198"/>
      <c r="M164" s="198"/>
      <c r="N164" s="198" t="s">
        <v>157</v>
      </c>
      <c r="O164" s="186" t="s">
        <v>315</v>
      </c>
    </row>
    <row r="165" spans="1:15" ht="17.25" customHeight="1" x14ac:dyDescent="0.2">
      <c r="A165" s="185" t="s">
        <v>38</v>
      </c>
      <c r="B165" s="199" t="s">
        <v>155</v>
      </c>
      <c r="C165" s="198">
        <v>1</v>
      </c>
      <c r="D165" s="198">
        <v>3</v>
      </c>
      <c r="E165" s="198">
        <v>0</v>
      </c>
      <c r="F165" s="138" t="s">
        <v>259</v>
      </c>
      <c r="G165" s="198" t="s">
        <v>155</v>
      </c>
      <c r="H165" s="198">
        <v>4</v>
      </c>
      <c r="I165" s="198">
        <v>3</v>
      </c>
      <c r="J165" s="198">
        <v>90</v>
      </c>
      <c r="K165" s="198">
        <v>30</v>
      </c>
      <c r="L165" s="198"/>
      <c r="M165" s="198"/>
      <c r="N165" s="198" t="s">
        <v>157</v>
      </c>
      <c r="O165" s="186" t="s">
        <v>315</v>
      </c>
    </row>
    <row r="166" spans="1:15" ht="17.25" customHeight="1" x14ac:dyDescent="0.2">
      <c r="A166" s="185" t="s">
        <v>268</v>
      </c>
      <c r="B166" s="199" t="s">
        <v>155</v>
      </c>
      <c r="C166" s="198">
        <v>1</v>
      </c>
      <c r="D166" s="198">
        <v>4</v>
      </c>
      <c r="E166" s="198">
        <v>0</v>
      </c>
      <c r="F166" s="138" t="s">
        <v>257</v>
      </c>
      <c r="G166" s="198" t="s">
        <v>155</v>
      </c>
      <c r="H166" s="198">
        <v>5</v>
      </c>
      <c r="I166" s="198">
        <v>3</v>
      </c>
      <c r="J166" s="198">
        <v>90</v>
      </c>
      <c r="K166" s="198">
        <v>30</v>
      </c>
      <c r="L166" s="198"/>
      <c r="M166" s="198"/>
      <c r="N166" s="198" t="s">
        <v>157</v>
      </c>
      <c r="O166" s="186" t="s">
        <v>315</v>
      </c>
    </row>
    <row r="167" spans="1:15" ht="17.25" customHeight="1" x14ac:dyDescent="0.2">
      <c r="A167" s="185" t="s">
        <v>269</v>
      </c>
      <c r="B167" s="199" t="s">
        <v>155</v>
      </c>
      <c r="C167" s="198">
        <v>1</v>
      </c>
      <c r="D167" s="198">
        <v>5</v>
      </c>
      <c r="E167" s="198">
        <v>0</v>
      </c>
      <c r="F167" s="141" t="s">
        <v>266</v>
      </c>
      <c r="G167" s="198" t="s">
        <v>155</v>
      </c>
      <c r="H167" s="198">
        <v>4</v>
      </c>
      <c r="I167" s="198">
        <v>3</v>
      </c>
      <c r="J167" s="198">
        <v>90</v>
      </c>
      <c r="K167" s="198">
        <v>30</v>
      </c>
      <c r="L167" s="198"/>
      <c r="M167" s="198"/>
      <c r="N167" s="198" t="s">
        <v>157</v>
      </c>
      <c r="O167" s="186" t="s">
        <v>315</v>
      </c>
    </row>
    <row r="168" spans="1:15" ht="24" customHeight="1" x14ac:dyDescent="0.2">
      <c r="A168" s="185" t="s">
        <v>270</v>
      </c>
      <c r="B168" s="199" t="s">
        <v>155</v>
      </c>
      <c r="C168" s="198">
        <v>1</v>
      </c>
      <c r="D168" s="198">
        <v>6</v>
      </c>
      <c r="E168" s="198">
        <v>0</v>
      </c>
      <c r="F168" s="138" t="s">
        <v>267</v>
      </c>
      <c r="G168" s="198" t="s">
        <v>155</v>
      </c>
      <c r="H168" s="198">
        <v>5</v>
      </c>
      <c r="I168" s="198">
        <v>2</v>
      </c>
      <c r="J168" s="198">
        <v>60</v>
      </c>
      <c r="K168" s="198">
        <v>30</v>
      </c>
      <c r="L168" s="198"/>
      <c r="M168" s="198"/>
      <c r="N168" s="198" t="s">
        <v>157</v>
      </c>
      <c r="O168" s="186" t="s">
        <v>315</v>
      </c>
    </row>
    <row r="169" spans="1:15" ht="17.25" customHeight="1" x14ac:dyDescent="0.2">
      <c r="A169" s="185" t="s">
        <v>272</v>
      </c>
      <c r="B169" s="199" t="s">
        <v>155</v>
      </c>
      <c r="C169" s="198">
        <v>1</v>
      </c>
      <c r="D169" s="198">
        <v>7</v>
      </c>
      <c r="E169" s="198">
        <v>0</v>
      </c>
      <c r="F169" s="138" t="s">
        <v>271</v>
      </c>
      <c r="G169" s="198" t="s">
        <v>155</v>
      </c>
      <c r="H169" s="198">
        <v>5</v>
      </c>
      <c r="I169" s="198">
        <v>2</v>
      </c>
      <c r="J169" s="198">
        <v>60</v>
      </c>
      <c r="K169" s="198">
        <v>30</v>
      </c>
      <c r="L169" s="198"/>
      <c r="M169" s="198"/>
      <c r="N169" s="198" t="s">
        <v>157</v>
      </c>
      <c r="O169" s="186" t="s">
        <v>315</v>
      </c>
    </row>
    <row r="170" spans="1:15" ht="17.25" customHeight="1" x14ac:dyDescent="0.2">
      <c r="A170" s="185" t="s">
        <v>273</v>
      </c>
      <c r="B170" s="199" t="s">
        <v>155</v>
      </c>
      <c r="C170" s="198">
        <v>1</v>
      </c>
      <c r="D170" s="198">
        <v>8</v>
      </c>
      <c r="E170" s="198">
        <v>0</v>
      </c>
      <c r="F170" s="138" t="s">
        <v>278</v>
      </c>
      <c r="G170" s="198" t="s">
        <v>155</v>
      </c>
      <c r="H170" s="198" t="s">
        <v>299</v>
      </c>
      <c r="I170" s="198">
        <v>4</v>
      </c>
      <c r="J170" s="198">
        <v>120</v>
      </c>
      <c r="K170" s="198">
        <v>30</v>
      </c>
      <c r="L170" s="198"/>
      <c r="M170" s="198"/>
      <c r="N170" s="198" t="s">
        <v>157</v>
      </c>
      <c r="O170" s="187" t="s">
        <v>316</v>
      </c>
    </row>
    <row r="171" spans="1:15" ht="17.25" customHeight="1" x14ac:dyDescent="0.2">
      <c r="A171" s="185" t="s">
        <v>306</v>
      </c>
      <c r="B171" s="199" t="s">
        <v>155</v>
      </c>
      <c r="C171" s="198">
        <v>1</v>
      </c>
      <c r="D171" s="198">
        <v>9</v>
      </c>
      <c r="E171" s="198">
        <v>0</v>
      </c>
      <c r="F171" s="138" t="s">
        <v>276</v>
      </c>
      <c r="G171" s="198" t="s">
        <v>155</v>
      </c>
      <c r="H171" s="198" t="s">
        <v>300</v>
      </c>
      <c r="I171" s="198">
        <v>4</v>
      </c>
      <c r="J171" s="198">
        <v>120</v>
      </c>
      <c r="K171" s="198">
        <v>30</v>
      </c>
      <c r="L171" s="198"/>
      <c r="M171" s="198"/>
      <c r="N171" s="198" t="s">
        <v>157</v>
      </c>
      <c r="O171" s="186" t="s">
        <v>315</v>
      </c>
    </row>
    <row r="172" spans="1:15" ht="17.25" customHeight="1" x14ac:dyDescent="0.2">
      <c r="A172" s="185" t="s">
        <v>307</v>
      </c>
      <c r="B172" s="199" t="s">
        <v>155</v>
      </c>
      <c r="C172" s="198">
        <v>2</v>
      </c>
      <c r="D172" s="198">
        <v>0</v>
      </c>
      <c r="E172" s="198">
        <v>0</v>
      </c>
      <c r="F172" s="138" t="s">
        <v>277</v>
      </c>
      <c r="G172" s="198" t="s">
        <v>155</v>
      </c>
      <c r="H172" s="198" t="s">
        <v>300</v>
      </c>
      <c r="I172" s="198">
        <v>4</v>
      </c>
      <c r="J172" s="198">
        <v>120</v>
      </c>
      <c r="K172" s="198">
        <v>30</v>
      </c>
      <c r="L172" s="198"/>
      <c r="M172" s="198"/>
      <c r="N172" s="198" t="s">
        <v>157</v>
      </c>
      <c r="O172" s="186" t="s">
        <v>316</v>
      </c>
    </row>
    <row r="173" spans="1:15" ht="37.5" customHeight="1" x14ac:dyDescent="0.2">
      <c r="A173" s="174">
        <v>21</v>
      </c>
      <c r="B173" s="175" t="s">
        <v>155</v>
      </c>
      <c r="C173" s="175">
        <v>2</v>
      </c>
      <c r="D173" s="175">
        <v>1</v>
      </c>
      <c r="E173" s="175">
        <v>0</v>
      </c>
      <c r="F173" s="176" t="s">
        <v>319</v>
      </c>
      <c r="G173" s="175" t="s">
        <v>155</v>
      </c>
      <c r="H173" s="175" t="s">
        <v>311</v>
      </c>
      <c r="I173" s="175">
        <v>4</v>
      </c>
      <c r="J173" s="175">
        <v>120</v>
      </c>
      <c r="K173" s="175">
        <v>30</v>
      </c>
      <c r="L173" s="175"/>
      <c r="M173" s="175"/>
      <c r="N173" s="177" t="s">
        <v>157</v>
      </c>
      <c r="O173" s="178" t="s">
        <v>316</v>
      </c>
    </row>
    <row r="174" spans="1:15" ht="17.25" customHeight="1" x14ac:dyDescent="0.2">
      <c r="A174" s="174">
        <v>22</v>
      </c>
      <c r="B174" s="175" t="s">
        <v>155</v>
      </c>
      <c r="C174" s="175">
        <v>2</v>
      </c>
      <c r="D174" s="175">
        <v>2</v>
      </c>
      <c r="E174" s="175">
        <v>0</v>
      </c>
      <c r="F174" s="176" t="s">
        <v>320</v>
      </c>
      <c r="G174" s="175" t="s">
        <v>155</v>
      </c>
      <c r="H174" s="175">
        <v>4.5999999999999996</v>
      </c>
      <c r="I174" s="175">
        <v>3</v>
      </c>
      <c r="J174" s="175">
        <v>120</v>
      </c>
      <c r="K174" s="175">
        <v>30</v>
      </c>
      <c r="L174" s="175"/>
      <c r="M174" s="175"/>
      <c r="N174" s="177" t="s">
        <v>157</v>
      </c>
      <c r="O174" s="178" t="s">
        <v>315</v>
      </c>
    </row>
    <row r="175" spans="1:15" ht="17.25" customHeight="1" x14ac:dyDescent="0.2">
      <c r="A175" s="174">
        <v>23</v>
      </c>
      <c r="B175" s="175" t="s">
        <v>155</v>
      </c>
      <c r="C175" s="175">
        <v>2</v>
      </c>
      <c r="D175" s="175">
        <v>3</v>
      </c>
      <c r="E175" s="175">
        <v>0</v>
      </c>
      <c r="F175" s="176" t="s">
        <v>321</v>
      </c>
      <c r="G175" s="175" t="s">
        <v>155</v>
      </c>
      <c r="H175" s="175">
        <v>4.5999999999999996</v>
      </c>
      <c r="I175" s="175">
        <v>3</v>
      </c>
      <c r="J175" s="175">
        <v>120</v>
      </c>
      <c r="K175" s="175">
        <v>30</v>
      </c>
      <c r="L175" s="175"/>
      <c r="M175" s="175"/>
      <c r="N175" s="177" t="s">
        <v>157</v>
      </c>
      <c r="O175" s="178" t="s">
        <v>315</v>
      </c>
    </row>
    <row r="176" spans="1:15" ht="24" customHeight="1" x14ac:dyDescent="0.2">
      <c r="A176" s="174">
        <v>24</v>
      </c>
      <c r="B176" s="175" t="s">
        <v>155</v>
      </c>
      <c r="C176" s="175">
        <v>2</v>
      </c>
      <c r="D176" s="175">
        <v>4</v>
      </c>
      <c r="E176" s="175">
        <v>0</v>
      </c>
      <c r="F176" s="176" t="s">
        <v>322</v>
      </c>
      <c r="G176" s="175" t="s">
        <v>155</v>
      </c>
      <c r="H176" s="175">
        <v>3.8</v>
      </c>
      <c r="I176" s="175">
        <v>3</v>
      </c>
      <c r="J176" s="175">
        <v>150</v>
      </c>
      <c r="K176" s="175">
        <v>30</v>
      </c>
      <c r="L176" s="175">
        <v>15</v>
      </c>
      <c r="M176" s="175"/>
      <c r="N176" s="177" t="s">
        <v>156</v>
      </c>
      <c r="O176" s="178" t="s">
        <v>315</v>
      </c>
    </row>
    <row r="177" spans="1:15" ht="18" customHeight="1" x14ac:dyDescent="0.2">
      <c r="A177" s="179">
        <v>25</v>
      </c>
      <c r="B177" s="180" t="s">
        <v>155</v>
      </c>
      <c r="C177" s="180">
        <v>2</v>
      </c>
      <c r="D177" s="180">
        <v>5</v>
      </c>
      <c r="E177" s="180">
        <v>0</v>
      </c>
      <c r="F177" s="181" t="s">
        <v>336</v>
      </c>
      <c r="G177" s="180" t="s">
        <v>155</v>
      </c>
      <c r="H177" s="182" t="s">
        <v>327</v>
      </c>
      <c r="I177" s="180">
        <v>3</v>
      </c>
      <c r="J177" s="180">
        <v>90</v>
      </c>
      <c r="K177" s="180">
        <v>30</v>
      </c>
      <c r="L177" s="180"/>
      <c r="M177" s="180"/>
      <c r="N177" s="180" t="s">
        <v>157</v>
      </c>
      <c r="O177" s="183" t="s">
        <v>316</v>
      </c>
    </row>
    <row r="178" spans="1:15" ht="18" customHeight="1" x14ac:dyDescent="0.2">
      <c r="A178" s="179">
        <v>26</v>
      </c>
      <c r="B178" s="180" t="s">
        <v>155</v>
      </c>
      <c r="C178" s="180">
        <v>2</v>
      </c>
      <c r="D178" s="180">
        <v>6</v>
      </c>
      <c r="E178" s="180">
        <v>0</v>
      </c>
      <c r="F178" s="181" t="s">
        <v>337</v>
      </c>
      <c r="G178" s="180" t="s">
        <v>155</v>
      </c>
      <c r="H178" s="182" t="s">
        <v>327</v>
      </c>
      <c r="I178" s="180">
        <v>3</v>
      </c>
      <c r="J178" s="180">
        <v>90</v>
      </c>
      <c r="K178" s="180">
        <v>30</v>
      </c>
      <c r="L178" s="180"/>
      <c r="M178" s="180"/>
      <c r="N178" s="180" t="s">
        <v>157</v>
      </c>
      <c r="O178" s="183" t="s">
        <v>315</v>
      </c>
    </row>
    <row r="179" spans="1:15" ht="22.5" customHeight="1" thickBot="1" x14ac:dyDescent="0.25">
      <c r="A179" s="208">
        <v>27</v>
      </c>
      <c r="B179" s="209" t="s">
        <v>155</v>
      </c>
      <c r="C179" s="209">
        <v>2</v>
      </c>
      <c r="D179" s="209">
        <v>7</v>
      </c>
      <c r="E179" s="209">
        <v>0</v>
      </c>
      <c r="F179" s="210" t="s">
        <v>347</v>
      </c>
      <c r="G179" s="209" t="s">
        <v>155</v>
      </c>
      <c r="H179" s="211" t="s">
        <v>340</v>
      </c>
      <c r="I179" s="209">
        <v>3</v>
      </c>
      <c r="J179" s="209">
        <v>90</v>
      </c>
      <c r="K179" s="209">
        <v>30</v>
      </c>
      <c r="L179" s="209"/>
      <c r="M179" s="209"/>
      <c r="N179" s="209" t="s">
        <v>157</v>
      </c>
      <c r="O179" s="212" t="s">
        <v>315</v>
      </c>
    </row>
    <row r="180" spans="1:15" ht="18" customHeight="1" x14ac:dyDescent="0.2">
      <c r="A180" s="311" t="s">
        <v>312</v>
      </c>
      <c r="B180" s="312"/>
      <c r="C180" s="312"/>
      <c r="D180" s="312"/>
      <c r="E180" s="312"/>
      <c r="F180" s="312"/>
      <c r="G180" s="312"/>
      <c r="H180" s="312"/>
      <c r="I180" s="312"/>
      <c r="J180" s="312"/>
      <c r="K180" s="312"/>
      <c r="L180" s="312"/>
      <c r="M180" s="312"/>
      <c r="N180" s="312"/>
      <c r="O180" s="313"/>
    </row>
    <row r="181" spans="1:15" ht="18" customHeight="1" x14ac:dyDescent="0.2">
      <c r="A181" s="214">
        <v>26</v>
      </c>
      <c r="B181" s="213" t="s">
        <v>313</v>
      </c>
      <c r="C181" s="213">
        <v>0</v>
      </c>
      <c r="D181" s="213">
        <v>1</v>
      </c>
      <c r="E181" s="213">
        <v>0</v>
      </c>
      <c r="F181" s="169" t="s">
        <v>326</v>
      </c>
      <c r="G181" s="170" t="s">
        <v>313</v>
      </c>
      <c r="H181" s="171">
        <v>3</v>
      </c>
      <c r="I181" s="171">
        <v>3</v>
      </c>
      <c r="J181" s="171">
        <v>45</v>
      </c>
      <c r="K181" s="171">
        <v>15</v>
      </c>
      <c r="L181" s="171">
        <v>15</v>
      </c>
      <c r="M181" s="171"/>
      <c r="N181" s="172" t="s">
        <v>314</v>
      </c>
      <c r="O181" s="173" t="s">
        <v>315</v>
      </c>
    </row>
    <row r="182" spans="1:15" ht="18" customHeight="1" x14ac:dyDescent="0.2">
      <c r="A182" s="214">
        <v>27</v>
      </c>
      <c r="B182" s="213" t="s">
        <v>313</v>
      </c>
      <c r="C182" s="213">
        <v>0</v>
      </c>
      <c r="D182" s="213">
        <v>2</v>
      </c>
      <c r="E182" s="213">
        <v>0</v>
      </c>
      <c r="F182" s="169" t="s">
        <v>325</v>
      </c>
      <c r="G182" s="170" t="s">
        <v>313</v>
      </c>
      <c r="H182" s="171">
        <v>4</v>
      </c>
      <c r="I182" s="171">
        <v>3</v>
      </c>
      <c r="J182" s="171">
        <v>45</v>
      </c>
      <c r="K182" s="171">
        <v>15</v>
      </c>
      <c r="L182" s="171">
        <v>15</v>
      </c>
      <c r="M182" s="171"/>
      <c r="N182" s="172" t="s">
        <v>314</v>
      </c>
      <c r="O182" s="173" t="s">
        <v>315</v>
      </c>
    </row>
    <row r="183" spans="1:15" ht="18" customHeight="1" x14ac:dyDescent="0.2">
      <c r="A183" s="214">
        <v>28</v>
      </c>
      <c r="B183" s="213" t="s">
        <v>313</v>
      </c>
      <c r="C183" s="213">
        <v>0</v>
      </c>
      <c r="D183" s="213">
        <v>3</v>
      </c>
      <c r="E183" s="213">
        <v>0</v>
      </c>
      <c r="F183" s="169" t="s">
        <v>324</v>
      </c>
      <c r="G183" s="170" t="s">
        <v>313</v>
      </c>
      <c r="H183" s="171">
        <v>5</v>
      </c>
      <c r="I183" s="171">
        <v>3</v>
      </c>
      <c r="J183" s="171">
        <v>45</v>
      </c>
      <c r="K183" s="171">
        <v>15</v>
      </c>
      <c r="L183" s="171">
        <v>15</v>
      </c>
      <c r="M183" s="171"/>
      <c r="N183" s="172" t="s">
        <v>314</v>
      </c>
      <c r="O183" s="173" t="s">
        <v>315</v>
      </c>
    </row>
    <row r="184" spans="1:15" ht="18" customHeight="1" x14ac:dyDescent="0.2">
      <c r="A184" s="214">
        <v>29</v>
      </c>
      <c r="B184" s="213" t="s">
        <v>313</v>
      </c>
      <c r="C184" s="213">
        <v>0</v>
      </c>
      <c r="D184" s="213">
        <v>4</v>
      </c>
      <c r="E184" s="213">
        <v>0</v>
      </c>
      <c r="F184" s="169" t="s">
        <v>323</v>
      </c>
      <c r="G184" s="170" t="s">
        <v>313</v>
      </c>
      <c r="H184" s="171">
        <v>6</v>
      </c>
      <c r="I184" s="171">
        <v>3</v>
      </c>
      <c r="J184" s="171">
        <v>45</v>
      </c>
      <c r="K184" s="171">
        <v>15</v>
      </c>
      <c r="L184" s="171">
        <v>15</v>
      </c>
      <c r="M184" s="171"/>
      <c r="N184" s="172" t="s">
        <v>314</v>
      </c>
      <c r="O184" s="173" t="s">
        <v>315</v>
      </c>
    </row>
    <row r="185" spans="1:15" ht="18" customHeight="1" x14ac:dyDescent="0.2">
      <c r="A185" s="200">
        <v>30</v>
      </c>
      <c r="B185" s="201" t="s">
        <v>313</v>
      </c>
      <c r="C185" s="201">
        <v>0</v>
      </c>
      <c r="D185" s="201">
        <v>1</v>
      </c>
      <c r="E185" s="201">
        <v>0</v>
      </c>
      <c r="F185" s="202" t="s">
        <v>341</v>
      </c>
      <c r="G185" s="201" t="s">
        <v>313</v>
      </c>
      <c r="H185" s="201">
        <v>1</v>
      </c>
      <c r="I185" s="201">
        <v>4</v>
      </c>
      <c r="J185" s="201">
        <v>120</v>
      </c>
      <c r="K185" s="201"/>
      <c r="L185" s="201"/>
      <c r="M185" s="201">
        <v>60</v>
      </c>
      <c r="N185" s="201" t="s">
        <v>193</v>
      </c>
      <c r="O185" s="203" t="s">
        <v>315</v>
      </c>
    </row>
    <row r="186" spans="1:15" ht="18" customHeight="1" x14ac:dyDescent="0.2">
      <c r="A186" s="200">
        <v>31</v>
      </c>
      <c r="B186" s="201" t="s">
        <v>313</v>
      </c>
      <c r="C186" s="201">
        <v>0</v>
      </c>
      <c r="D186" s="201">
        <v>2</v>
      </c>
      <c r="E186" s="201">
        <v>0</v>
      </c>
      <c r="F186" s="202" t="s">
        <v>342</v>
      </c>
      <c r="G186" s="201" t="s">
        <v>313</v>
      </c>
      <c r="H186" s="201">
        <v>2</v>
      </c>
      <c r="I186" s="201">
        <v>4</v>
      </c>
      <c r="J186" s="201">
        <v>120</v>
      </c>
      <c r="K186" s="201"/>
      <c r="L186" s="201"/>
      <c r="M186" s="201">
        <v>60</v>
      </c>
      <c r="N186" s="201" t="s">
        <v>193</v>
      </c>
      <c r="O186" s="203" t="s">
        <v>315</v>
      </c>
    </row>
    <row r="187" spans="1:15" ht="18" customHeight="1" x14ac:dyDescent="0.2">
      <c r="A187" s="200">
        <v>32</v>
      </c>
      <c r="B187" s="201" t="s">
        <v>313</v>
      </c>
      <c r="C187" s="201">
        <v>0</v>
      </c>
      <c r="D187" s="201">
        <v>3</v>
      </c>
      <c r="E187" s="201">
        <v>0</v>
      </c>
      <c r="F187" s="202" t="s">
        <v>343</v>
      </c>
      <c r="G187" s="201" t="s">
        <v>313</v>
      </c>
      <c r="H187" s="201">
        <v>3</v>
      </c>
      <c r="I187" s="201">
        <v>4</v>
      </c>
      <c r="J187" s="201">
        <v>120</v>
      </c>
      <c r="K187" s="201"/>
      <c r="L187" s="201"/>
      <c r="M187" s="201">
        <v>60</v>
      </c>
      <c r="N187" s="201" t="s">
        <v>193</v>
      </c>
      <c r="O187" s="203" t="s">
        <v>315</v>
      </c>
    </row>
    <row r="188" spans="1:15" ht="18" customHeight="1" thickBot="1" x14ac:dyDescent="0.25">
      <c r="A188" s="204">
        <v>33</v>
      </c>
      <c r="B188" s="205" t="s">
        <v>313</v>
      </c>
      <c r="C188" s="205">
        <v>0</v>
      </c>
      <c r="D188" s="205">
        <v>4</v>
      </c>
      <c r="E188" s="205">
        <v>0</v>
      </c>
      <c r="F188" s="206" t="s">
        <v>344</v>
      </c>
      <c r="G188" s="205" t="s">
        <v>313</v>
      </c>
      <c r="H188" s="205">
        <v>4</v>
      </c>
      <c r="I188" s="205">
        <v>4</v>
      </c>
      <c r="J188" s="205">
        <v>120</v>
      </c>
      <c r="K188" s="205"/>
      <c r="L188" s="205"/>
      <c r="M188" s="205">
        <v>60</v>
      </c>
      <c r="N188" s="205" t="s">
        <v>193</v>
      </c>
      <c r="O188" s="207" t="s">
        <v>315</v>
      </c>
    </row>
    <row r="189" spans="1:15" ht="22.5" customHeight="1" thickBot="1" x14ac:dyDescent="0.25">
      <c r="A189" s="316" t="s">
        <v>335</v>
      </c>
      <c r="B189" s="317"/>
      <c r="C189" s="317"/>
      <c r="D189" s="317"/>
      <c r="E189" s="317"/>
      <c r="F189" s="317"/>
      <c r="G189" s="317"/>
      <c r="H189" s="317"/>
      <c r="I189" s="317"/>
      <c r="J189" s="317"/>
      <c r="K189" s="317"/>
      <c r="L189" s="317"/>
      <c r="M189" s="317"/>
      <c r="N189" s="317"/>
      <c r="O189" s="318"/>
    </row>
    <row r="190" spans="1:15" ht="18" customHeight="1" x14ac:dyDescent="0.2">
      <c r="A190" s="309" t="s">
        <v>42</v>
      </c>
      <c r="B190" s="309"/>
      <c r="C190" s="309"/>
      <c r="D190" s="309"/>
      <c r="E190" s="309"/>
      <c r="F190" s="309"/>
      <c r="G190" s="309"/>
      <c r="H190" s="309"/>
      <c r="I190" s="309"/>
      <c r="J190" s="309"/>
      <c r="K190" s="309"/>
      <c r="L190" s="309"/>
      <c r="M190" s="309"/>
      <c r="N190" s="309"/>
      <c r="O190" s="309"/>
    </row>
    <row r="191" spans="1:15" ht="30" customHeight="1" x14ac:dyDescent="0.2">
      <c r="A191" s="281" t="s">
        <v>15</v>
      </c>
      <c r="B191" s="280" t="s">
        <v>44</v>
      </c>
      <c r="C191" s="280"/>
      <c r="D191" s="280"/>
      <c r="E191" s="280"/>
      <c r="F191" s="280" t="s">
        <v>145</v>
      </c>
      <c r="G191" s="280"/>
      <c r="H191" s="280"/>
      <c r="I191" s="280"/>
      <c r="J191" s="278" t="s">
        <v>18</v>
      </c>
      <c r="K191" s="278" t="s">
        <v>47</v>
      </c>
      <c r="L191" s="278" t="s">
        <v>46</v>
      </c>
      <c r="M191" s="278" t="s">
        <v>45</v>
      </c>
      <c r="N191" s="319" t="s">
        <v>43</v>
      </c>
      <c r="O191" s="278" t="s">
        <v>48</v>
      </c>
    </row>
    <row r="192" spans="1:15" ht="30" customHeight="1" x14ac:dyDescent="0.2">
      <c r="A192" s="281"/>
      <c r="B192" s="280"/>
      <c r="C192" s="280"/>
      <c r="D192" s="280"/>
      <c r="E192" s="280"/>
      <c r="F192" s="280"/>
      <c r="G192" s="280"/>
      <c r="H192" s="280"/>
      <c r="I192" s="280"/>
      <c r="J192" s="279"/>
      <c r="K192" s="279"/>
      <c r="L192" s="279"/>
      <c r="M192" s="279"/>
      <c r="N192" s="320"/>
      <c r="O192" s="279"/>
    </row>
    <row r="193" spans="1:22" ht="39" customHeight="1" x14ac:dyDescent="0.2">
      <c r="A193" s="142">
        <v>1</v>
      </c>
      <c r="B193" s="139" t="s">
        <v>154</v>
      </c>
      <c r="C193" s="139">
        <v>9</v>
      </c>
      <c r="D193" s="139">
        <v>5</v>
      </c>
      <c r="E193" s="139">
        <v>0</v>
      </c>
      <c r="F193" s="308" t="s">
        <v>288</v>
      </c>
      <c r="G193" s="308"/>
      <c r="H193" s="308"/>
      <c r="I193" s="308"/>
      <c r="J193" s="139" t="s">
        <v>154</v>
      </c>
      <c r="K193" s="139">
        <v>8</v>
      </c>
      <c r="L193" s="139">
        <v>10</v>
      </c>
      <c r="M193" s="139">
        <v>4</v>
      </c>
      <c r="N193" s="139">
        <v>160</v>
      </c>
      <c r="O193" s="139" t="s">
        <v>317</v>
      </c>
    </row>
    <row r="194" spans="1:22" s="168" customFormat="1" ht="18" customHeight="1" x14ac:dyDescent="0.25">
      <c r="A194" s="166" t="s">
        <v>289</v>
      </c>
      <c r="B194" s="167"/>
      <c r="C194" s="167"/>
      <c r="D194" s="167"/>
      <c r="E194" s="167"/>
      <c r="F194" s="167"/>
      <c r="G194" s="147"/>
      <c r="H194" s="147"/>
      <c r="I194" s="147"/>
      <c r="J194" s="147"/>
      <c r="K194" s="147"/>
      <c r="L194" s="167"/>
      <c r="M194" s="167"/>
      <c r="N194" s="167"/>
      <c r="O194" s="167"/>
    </row>
    <row r="195" spans="1:22" ht="15" customHeight="1" x14ac:dyDescent="0.2">
      <c r="A195" s="292" t="s">
        <v>15</v>
      </c>
      <c r="B195" s="294" t="s">
        <v>16</v>
      </c>
      <c r="C195" s="295"/>
      <c r="D195" s="295"/>
      <c r="E195" s="295"/>
      <c r="F195" s="294" t="s">
        <v>17</v>
      </c>
      <c r="G195" s="300" t="s">
        <v>18</v>
      </c>
      <c r="H195" s="314" t="s">
        <v>298</v>
      </c>
      <c r="I195" s="324"/>
      <c r="J195" s="112"/>
      <c r="K195" s="112"/>
      <c r="L195" s="146"/>
      <c r="M195" s="146"/>
      <c r="N195" s="146"/>
      <c r="O195" s="146"/>
    </row>
    <row r="196" spans="1:22" ht="35.25" customHeight="1" x14ac:dyDescent="0.2">
      <c r="A196" s="293"/>
      <c r="B196" s="295"/>
      <c r="C196" s="295"/>
      <c r="D196" s="295"/>
      <c r="E196" s="295"/>
      <c r="F196" s="294"/>
      <c r="G196" s="300"/>
      <c r="H196" s="315"/>
      <c r="I196" s="324"/>
      <c r="J196" s="112"/>
      <c r="K196" s="112"/>
      <c r="L196" s="146"/>
      <c r="M196" s="146"/>
      <c r="N196" s="146"/>
      <c r="O196" s="146"/>
    </row>
    <row r="197" spans="1:22" ht="24" customHeight="1" x14ac:dyDescent="0.2">
      <c r="A197" s="117">
        <v>1</v>
      </c>
      <c r="B197" s="118" t="s">
        <v>154</v>
      </c>
      <c r="C197" s="118">
        <v>0</v>
      </c>
      <c r="D197" s="118">
        <v>1</v>
      </c>
      <c r="E197" s="118">
        <v>0</v>
      </c>
      <c r="F197" s="119" t="s">
        <v>292</v>
      </c>
      <c r="G197" s="118" t="s">
        <v>154</v>
      </c>
      <c r="H197" s="148">
        <v>1</v>
      </c>
      <c r="I197" s="149"/>
      <c r="J197" s="112"/>
      <c r="K197" s="112"/>
      <c r="L197" s="146"/>
      <c r="M197" s="146"/>
      <c r="N197" s="146"/>
      <c r="O197" s="146"/>
    </row>
    <row r="198" spans="1:22" ht="18" customHeight="1" x14ac:dyDescent="0.2">
      <c r="A198" s="117">
        <v>2</v>
      </c>
      <c r="B198" s="123" t="s">
        <v>154</v>
      </c>
      <c r="C198" s="123">
        <v>0</v>
      </c>
      <c r="D198" s="123">
        <v>3</v>
      </c>
      <c r="E198" s="123">
        <v>0</v>
      </c>
      <c r="F198" s="124" t="s">
        <v>158</v>
      </c>
      <c r="G198" s="123" t="s">
        <v>154</v>
      </c>
      <c r="H198" s="150">
        <v>1</v>
      </c>
      <c r="I198" s="149"/>
      <c r="J198" s="112"/>
      <c r="K198" s="112"/>
      <c r="L198" s="146"/>
      <c r="M198" s="146"/>
      <c r="N198" s="151"/>
      <c r="O198" s="152"/>
      <c r="P198" s="152"/>
      <c r="Q198" s="152"/>
      <c r="R198" s="152"/>
      <c r="S198" s="153"/>
      <c r="T198" s="152"/>
      <c r="U198" s="152"/>
      <c r="V198" s="151"/>
    </row>
    <row r="199" spans="1:22" ht="24" customHeight="1" x14ac:dyDescent="0.2">
      <c r="A199" s="117">
        <v>3</v>
      </c>
      <c r="B199" s="123" t="s">
        <v>154</v>
      </c>
      <c r="C199" s="123">
        <v>0</v>
      </c>
      <c r="D199" s="123">
        <v>5</v>
      </c>
      <c r="E199" s="123">
        <v>0</v>
      </c>
      <c r="F199" s="124" t="s">
        <v>294</v>
      </c>
      <c r="G199" s="123" t="s">
        <v>154</v>
      </c>
      <c r="H199" s="150">
        <v>1</v>
      </c>
      <c r="I199" s="149"/>
      <c r="J199" s="112"/>
      <c r="K199" s="112"/>
      <c r="L199" s="146"/>
      <c r="M199" s="146"/>
      <c r="N199" s="151"/>
      <c r="O199" s="152"/>
      <c r="P199" s="152"/>
      <c r="Q199" s="152"/>
      <c r="R199" s="152"/>
      <c r="S199" s="153"/>
      <c r="T199" s="152"/>
      <c r="U199" s="152"/>
      <c r="V199" s="151"/>
    </row>
    <row r="200" spans="1:22" ht="18" customHeight="1" x14ac:dyDescent="0.2">
      <c r="A200" s="117">
        <v>4</v>
      </c>
      <c r="B200" s="123" t="s">
        <v>154</v>
      </c>
      <c r="C200" s="123">
        <v>0</v>
      </c>
      <c r="D200" s="123">
        <v>6</v>
      </c>
      <c r="E200" s="123">
        <v>0</v>
      </c>
      <c r="F200" s="124" t="s">
        <v>295</v>
      </c>
      <c r="G200" s="123" t="s">
        <v>154</v>
      </c>
      <c r="H200" s="150">
        <v>1</v>
      </c>
      <c r="I200" s="149"/>
      <c r="J200" s="112"/>
      <c r="K200" s="112"/>
      <c r="L200" s="146"/>
      <c r="M200" s="146"/>
      <c r="N200" s="146"/>
      <c r="O200" s="146"/>
    </row>
    <row r="201" spans="1:22" ht="18" customHeight="1" x14ac:dyDescent="0.2">
      <c r="A201" s="117">
        <v>5</v>
      </c>
      <c r="B201" s="123" t="s">
        <v>154</v>
      </c>
      <c r="C201" s="123">
        <v>0</v>
      </c>
      <c r="D201" s="123">
        <v>7</v>
      </c>
      <c r="E201" s="123">
        <v>0</v>
      </c>
      <c r="F201" s="124" t="s">
        <v>296</v>
      </c>
      <c r="G201" s="123" t="s">
        <v>154</v>
      </c>
      <c r="H201" s="150">
        <v>2</v>
      </c>
      <c r="I201" s="149"/>
      <c r="J201" s="112"/>
      <c r="K201" s="112"/>
      <c r="L201" s="146"/>
      <c r="M201" s="146"/>
      <c r="N201" s="146"/>
      <c r="O201" s="146"/>
    </row>
    <row r="202" spans="1:22" ht="24" customHeight="1" x14ac:dyDescent="0.2">
      <c r="A202" s="117">
        <v>6</v>
      </c>
      <c r="B202" s="123" t="s">
        <v>154</v>
      </c>
      <c r="C202" s="123">
        <v>0</v>
      </c>
      <c r="D202" s="123">
        <v>8</v>
      </c>
      <c r="E202" s="123">
        <v>0</v>
      </c>
      <c r="F202" s="124" t="s">
        <v>297</v>
      </c>
      <c r="G202" s="123" t="s">
        <v>154</v>
      </c>
      <c r="H202" s="150">
        <v>2</v>
      </c>
      <c r="I202" s="154"/>
      <c r="J202" s="112"/>
      <c r="K202" s="112"/>
      <c r="L202" s="146"/>
      <c r="M202" s="146"/>
      <c r="N202" s="146"/>
      <c r="O202" s="146"/>
    </row>
    <row r="203" spans="1:22" ht="18" customHeight="1" x14ac:dyDescent="0.2">
      <c r="A203" s="117">
        <v>7</v>
      </c>
      <c r="B203" s="123" t="s">
        <v>154</v>
      </c>
      <c r="C203" s="123">
        <v>0</v>
      </c>
      <c r="D203" s="123">
        <v>9</v>
      </c>
      <c r="E203" s="123">
        <v>0</v>
      </c>
      <c r="F203" s="124" t="s">
        <v>291</v>
      </c>
      <c r="G203" s="123" t="s">
        <v>154</v>
      </c>
      <c r="H203" s="150">
        <v>2</v>
      </c>
      <c r="I203" s="149"/>
      <c r="J203" s="112"/>
      <c r="K203" s="112"/>
      <c r="L203" s="146"/>
      <c r="M203" s="146"/>
      <c r="N203" s="146"/>
      <c r="O203" s="146"/>
    </row>
    <row r="204" spans="1:22" ht="18" customHeight="1" x14ac:dyDescent="0.2">
      <c r="A204" s="117">
        <v>8</v>
      </c>
      <c r="B204" s="118" t="s">
        <v>154</v>
      </c>
      <c r="C204" s="118">
        <v>1</v>
      </c>
      <c r="D204" s="118">
        <v>4</v>
      </c>
      <c r="E204" s="118">
        <v>0</v>
      </c>
      <c r="F204" s="119" t="s">
        <v>171</v>
      </c>
      <c r="G204" s="118" t="s">
        <v>154</v>
      </c>
      <c r="H204" s="148">
        <v>3</v>
      </c>
      <c r="I204" s="149"/>
      <c r="J204" s="112"/>
      <c r="K204" s="112"/>
      <c r="L204" s="146"/>
      <c r="M204" s="146"/>
      <c r="N204" s="146"/>
      <c r="O204" s="146"/>
    </row>
    <row r="205" spans="1:22" ht="18" customHeight="1" x14ac:dyDescent="0.2">
      <c r="A205" s="117">
        <v>9</v>
      </c>
      <c r="B205" s="134" t="s">
        <v>154</v>
      </c>
      <c r="C205" s="134">
        <v>1</v>
      </c>
      <c r="D205" s="134">
        <v>5</v>
      </c>
      <c r="E205" s="134">
        <v>0</v>
      </c>
      <c r="F205" s="135" t="s">
        <v>172</v>
      </c>
      <c r="G205" s="134" t="s">
        <v>154</v>
      </c>
      <c r="H205" s="155">
        <v>3</v>
      </c>
      <c r="I205" s="149"/>
      <c r="J205" s="112"/>
      <c r="K205" s="112"/>
      <c r="L205" s="146"/>
      <c r="M205" s="146"/>
      <c r="N205" s="146"/>
      <c r="O205" s="146"/>
    </row>
    <row r="206" spans="1:22" ht="24" customHeight="1" x14ac:dyDescent="0.2">
      <c r="A206" s="117">
        <v>10</v>
      </c>
      <c r="B206" s="134" t="s">
        <v>154</v>
      </c>
      <c r="C206" s="134">
        <v>1</v>
      </c>
      <c r="D206" s="134">
        <v>7</v>
      </c>
      <c r="E206" s="134">
        <v>0</v>
      </c>
      <c r="F206" s="135" t="s">
        <v>174</v>
      </c>
      <c r="G206" s="134" t="s">
        <v>154</v>
      </c>
      <c r="H206" s="155">
        <v>3</v>
      </c>
      <c r="I206" s="149"/>
      <c r="J206" s="112"/>
      <c r="K206" s="112"/>
      <c r="L206" s="146"/>
      <c r="M206" s="146"/>
      <c r="N206" s="146"/>
      <c r="O206" s="146"/>
    </row>
    <row r="207" spans="1:22" ht="18" customHeight="1" x14ac:dyDescent="0.2">
      <c r="A207" s="117">
        <v>11</v>
      </c>
      <c r="B207" s="134" t="s">
        <v>154</v>
      </c>
      <c r="C207" s="134">
        <v>2</v>
      </c>
      <c r="D207" s="134">
        <v>3</v>
      </c>
      <c r="E207" s="134">
        <v>0</v>
      </c>
      <c r="F207" s="135" t="s">
        <v>183</v>
      </c>
      <c r="G207" s="134" t="s">
        <v>154</v>
      </c>
      <c r="H207" s="155">
        <v>3</v>
      </c>
      <c r="I207" s="149"/>
      <c r="J207" s="112"/>
      <c r="K207" s="112"/>
      <c r="L207" s="146"/>
      <c r="M207" s="146"/>
      <c r="N207" s="146"/>
      <c r="O207" s="146"/>
    </row>
    <row r="208" spans="1:22" ht="18" customHeight="1" x14ac:dyDescent="0.2">
      <c r="A208" s="117">
        <v>12</v>
      </c>
      <c r="B208" s="134" t="s">
        <v>154</v>
      </c>
      <c r="C208" s="134">
        <v>2</v>
      </c>
      <c r="D208" s="134">
        <v>9</v>
      </c>
      <c r="E208" s="134">
        <v>0</v>
      </c>
      <c r="F208" s="135" t="s">
        <v>189</v>
      </c>
      <c r="G208" s="134" t="s">
        <v>154</v>
      </c>
      <c r="H208" s="155">
        <v>4</v>
      </c>
      <c r="I208" s="156"/>
      <c r="J208" s="112"/>
      <c r="K208" s="112"/>
      <c r="L208" s="146"/>
      <c r="M208" s="146"/>
      <c r="N208" s="146"/>
      <c r="O208" s="146"/>
    </row>
    <row r="209" spans="1:15" ht="18" customHeight="1" x14ac:dyDescent="0.2">
      <c r="A209" s="117">
        <v>13</v>
      </c>
      <c r="B209" s="134" t="s">
        <v>154</v>
      </c>
      <c r="C209" s="134">
        <v>3</v>
      </c>
      <c r="D209" s="134">
        <v>1</v>
      </c>
      <c r="E209" s="134">
        <v>0</v>
      </c>
      <c r="F209" s="135" t="s">
        <v>191</v>
      </c>
      <c r="G209" s="134" t="s">
        <v>154</v>
      </c>
      <c r="H209" s="155">
        <v>4</v>
      </c>
      <c r="I209" s="149"/>
      <c r="J209" s="112"/>
      <c r="K209" s="112"/>
      <c r="L209" s="146"/>
      <c r="M209" s="146"/>
      <c r="N209" s="146"/>
      <c r="O209" s="146"/>
    </row>
    <row r="210" spans="1:15" ht="18" customHeight="1" x14ac:dyDescent="0.2">
      <c r="A210" s="117">
        <v>14</v>
      </c>
      <c r="B210" s="134" t="s">
        <v>154</v>
      </c>
      <c r="C210" s="134">
        <v>4</v>
      </c>
      <c r="D210" s="134">
        <v>5</v>
      </c>
      <c r="E210" s="134">
        <v>0</v>
      </c>
      <c r="F210" s="135" t="s">
        <v>208</v>
      </c>
      <c r="G210" s="134" t="s">
        <v>154</v>
      </c>
      <c r="H210" s="155">
        <v>5</v>
      </c>
      <c r="I210" s="149"/>
      <c r="J210" s="112"/>
      <c r="K210" s="112"/>
      <c r="L210" s="146"/>
      <c r="M210" s="146"/>
      <c r="N210" s="146"/>
      <c r="O210" s="146"/>
    </row>
    <row r="211" spans="1:15" ht="18" customHeight="1" x14ac:dyDescent="0.2">
      <c r="A211" s="117">
        <v>15</v>
      </c>
      <c r="B211" s="134" t="s">
        <v>154</v>
      </c>
      <c r="C211" s="134">
        <v>4</v>
      </c>
      <c r="D211" s="134">
        <v>7</v>
      </c>
      <c r="E211" s="134">
        <v>0</v>
      </c>
      <c r="F211" s="135" t="s">
        <v>211</v>
      </c>
      <c r="G211" s="134" t="s">
        <v>154</v>
      </c>
      <c r="H211" s="155">
        <v>5</v>
      </c>
      <c r="I211" s="149"/>
      <c r="J211" s="112"/>
      <c r="K211" s="112"/>
      <c r="L211" s="146"/>
      <c r="M211" s="146"/>
      <c r="N211" s="146"/>
      <c r="O211" s="146"/>
    </row>
    <row r="212" spans="1:15" ht="18" customHeight="1" x14ac:dyDescent="0.2">
      <c r="A212" s="117">
        <v>16</v>
      </c>
      <c r="B212" s="134" t="s">
        <v>154</v>
      </c>
      <c r="C212" s="134">
        <v>6</v>
      </c>
      <c r="D212" s="134">
        <v>3</v>
      </c>
      <c r="E212" s="134">
        <v>0</v>
      </c>
      <c r="F212" s="135" t="s">
        <v>225</v>
      </c>
      <c r="G212" s="134" t="s">
        <v>154</v>
      </c>
      <c r="H212" s="155">
        <v>6</v>
      </c>
      <c r="I212" s="149"/>
      <c r="J212" s="112"/>
      <c r="K212" s="112"/>
      <c r="L212" s="146"/>
      <c r="M212" s="146"/>
      <c r="N212" s="146"/>
      <c r="O212" s="146"/>
    </row>
    <row r="213" spans="1:15" ht="18" customHeight="1" x14ac:dyDescent="0.2">
      <c r="A213" s="117">
        <v>17</v>
      </c>
      <c r="B213" s="134" t="s">
        <v>154</v>
      </c>
      <c r="C213" s="134">
        <v>6</v>
      </c>
      <c r="D213" s="134">
        <v>5</v>
      </c>
      <c r="E213" s="134">
        <v>0</v>
      </c>
      <c r="F213" s="135" t="s">
        <v>227</v>
      </c>
      <c r="G213" s="134" t="s">
        <v>154</v>
      </c>
      <c r="H213" s="155">
        <v>6</v>
      </c>
      <c r="I213" s="149"/>
      <c r="J213" s="112"/>
      <c r="K213" s="112"/>
      <c r="L213" s="146"/>
      <c r="M213" s="146"/>
      <c r="N213" s="146"/>
      <c r="O213" s="146"/>
    </row>
    <row r="214" spans="1:15" ht="18" customHeight="1" x14ac:dyDescent="0.2">
      <c r="A214" s="117">
        <v>18</v>
      </c>
      <c r="B214" s="134" t="s">
        <v>154</v>
      </c>
      <c r="C214" s="134">
        <v>6</v>
      </c>
      <c r="D214" s="134">
        <v>9</v>
      </c>
      <c r="E214" s="134">
        <v>0</v>
      </c>
      <c r="F214" s="135" t="s">
        <v>231</v>
      </c>
      <c r="G214" s="134" t="s">
        <v>154</v>
      </c>
      <c r="H214" s="155">
        <v>7</v>
      </c>
      <c r="I214" s="149"/>
      <c r="J214" s="112"/>
      <c r="K214" s="112"/>
      <c r="L214" s="146"/>
      <c r="M214" s="146"/>
      <c r="N214" s="146"/>
      <c r="O214" s="146"/>
    </row>
    <row r="215" spans="1:15" ht="18" customHeight="1" x14ac:dyDescent="0.2">
      <c r="A215" s="117">
        <v>19</v>
      </c>
      <c r="B215" s="134" t="s">
        <v>154</v>
      </c>
      <c r="C215" s="134">
        <v>8</v>
      </c>
      <c r="D215" s="134">
        <v>1</v>
      </c>
      <c r="E215" s="134">
        <v>0</v>
      </c>
      <c r="F215" s="135" t="s">
        <v>241</v>
      </c>
      <c r="G215" s="134" t="s">
        <v>154</v>
      </c>
      <c r="H215" s="155">
        <v>7</v>
      </c>
      <c r="I215" s="149"/>
      <c r="J215" s="112"/>
      <c r="K215" s="112"/>
      <c r="L215" s="146"/>
      <c r="M215" s="146"/>
      <c r="N215" s="146"/>
      <c r="O215" s="146"/>
    </row>
    <row r="216" spans="1:15" ht="18" customHeight="1" x14ac:dyDescent="0.2">
      <c r="A216" s="117">
        <v>20</v>
      </c>
      <c r="B216" s="134" t="s">
        <v>154</v>
      </c>
      <c r="C216" s="134">
        <v>8</v>
      </c>
      <c r="D216" s="134">
        <v>3</v>
      </c>
      <c r="E216" s="134">
        <v>0</v>
      </c>
      <c r="F216" s="135" t="s">
        <v>243</v>
      </c>
      <c r="G216" s="134" t="s">
        <v>154</v>
      </c>
      <c r="H216" s="155">
        <v>7</v>
      </c>
      <c r="I216" s="149"/>
      <c r="J216" s="112"/>
      <c r="K216" s="112"/>
      <c r="L216" s="146"/>
      <c r="M216" s="146"/>
      <c r="N216" s="146"/>
      <c r="O216" s="146"/>
    </row>
    <row r="217" spans="1:15" ht="18" customHeight="1" x14ac:dyDescent="0.2">
      <c r="A217" s="144" t="s">
        <v>290</v>
      </c>
      <c r="B217" s="145"/>
      <c r="C217" s="145"/>
      <c r="D217" s="145"/>
      <c r="E217" s="145"/>
      <c r="F217" s="145"/>
      <c r="G217" s="140"/>
      <c r="H217" s="140"/>
      <c r="I217" s="157"/>
      <c r="J217" s="112"/>
      <c r="K217" s="112"/>
      <c r="L217" s="146"/>
      <c r="M217" s="146"/>
      <c r="N217" s="146"/>
      <c r="O217" s="146"/>
    </row>
    <row r="218" spans="1:15" ht="18" customHeight="1" x14ac:dyDescent="0.2">
      <c r="A218" s="142" t="s">
        <v>27</v>
      </c>
      <c r="B218" s="142" t="s">
        <v>155</v>
      </c>
      <c r="C218" s="142" t="s">
        <v>305</v>
      </c>
      <c r="D218" s="142" t="s">
        <v>33</v>
      </c>
      <c r="E218" s="142" t="s">
        <v>305</v>
      </c>
      <c r="F218" s="143" t="s">
        <v>274</v>
      </c>
      <c r="G218" s="139" t="s">
        <v>155</v>
      </c>
      <c r="H218" s="139" t="s">
        <v>332</v>
      </c>
      <c r="I218" s="139">
        <v>2</v>
      </c>
      <c r="J218" s="147"/>
      <c r="K218" s="112"/>
      <c r="L218" s="146"/>
      <c r="M218" s="146"/>
      <c r="N218" s="146"/>
      <c r="O218" s="146"/>
    </row>
    <row r="219" spans="1:15" ht="18" customHeight="1" x14ac:dyDescent="0.2">
      <c r="A219" s="125" t="s">
        <v>28</v>
      </c>
      <c r="B219" s="126" t="s">
        <v>155</v>
      </c>
      <c r="C219" s="126">
        <v>1</v>
      </c>
      <c r="D219" s="126">
        <v>4</v>
      </c>
      <c r="E219" s="126">
        <v>0</v>
      </c>
      <c r="F219" s="127" t="s">
        <v>278</v>
      </c>
      <c r="G219" s="126" t="s">
        <v>155</v>
      </c>
      <c r="H219" s="126" t="s">
        <v>333</v>
      </c>
      <c r="I219" s="126">
        <v>4</v>
      </c>
      <c r="J219" s="147"/>
      <c r="K219" s="112"/>
      <c r="L219" s="146"/>
      <c r="M219" s="146"/>
      <c r="N219" s="146"/>
      <c r="O219" s="146"/>
    </row>
    <row r="220" spans="1:15" ht="18" customHeight="1" x14ac:dyDescent="0.2">
      <c r="A220" s="142" t="s">
        <v>29</v>
      </c>
      <c r="B220" s="142" t="s">
        <v>155</v>
      </c>
      <c r="C220" s="139">
        <v>2</v>
      </c>
      <c r="D220" s="139">
        <v>0</v>
      </c>
      <c r="E220" s="139">
        <v>0</v>
      </c>
      <c r="F220" s="143" t="s">
        <v>277</v>
      </c>
      <c r="G220" s="139" t="s">
        <v>155</v>
      </c>
      <c r="H220" s="139" t="s">
        <v>334</v>
      </c>
      <c r="I220" s="139">
        <v>4</v>
      </c>
      <c r="J220" s="147"/>
      <c r="K220" s="112"/>
      <c r="L220" s="146"/>
      <c r="M220" s="146"/>
      <c r="N220" s="146"/>
      <c r="O220" s="146"/>
    </row>
    <row r="221" spans="1:15" x14ac:dyDescent="0.2">
      <c r="A221" s="158"/>
      <c r="B221" s="159"/>
      <c r="C221" s="159"/>
      <c r="D221" s="159"/>
      <c r="E221" s="159"/>
      <c r="F221" s="160"/>
      <c r="G221" s="159"/>
      <c r="H221" s="159"/>
      <c r="I221" s="159"/>
      <c r="J221" s="112"/>
      <c r="K221" s="112"/>
      <c r="L221" s="146"/>
      <c r="M221" s="146"/>
      <c r="N221" s="146"/>
      <c r="O221" s="146"/>
    </row>
    <row r="222" spans="1:15" ht="18" customHeight="1" x14ac:dyDescent="0.2">
      <c r="A222" s="310" t="s">
        <v>39</v>
      </c>
      <c r="B222" s="310"/>
      <c r="C222" s="310"/>
      <c r="D222" s="310"/>
      <c r="E222" s="310"/>
      <c r="F222" s="310"/>
      <c r="G222" s="310"/>
      <c r="H222" s="310"/>
      <c r="I222" s="310"/>
      <c r="J222" s="310"/>
      <c r="K222" s="310"/>
      <c r="L222" s="310"/>
      <c r="M222" s="310"/>
      <c r="N222" s="310"/>
      <c r="O222" s="310"/>
    </row>
    <row r="223" spans="1:15" ht="15.75" customHeight="1" x14ac:dyDescent="0.2">
      <c r="A223" s="281" t="s">
        <v>15</v>
      </c>
      <c r="B223" s="280" t="s">
        <v>40</v>
      </c>
      <c r="C223" s="280"/>
      <c r="D223" s="280"/>
      <c r="E223" s="280"/>
      <c r="F223" s="280"/>
      <c r="G223" s="280"/>
      <c r="H223" s="280"/>
      <c r="I223" s="280"/>
      <c r="J223" s="282" t="s">
        <v>46</v>
      </c>
      <c r="K223" s="283"/>
      <c r="L223" s="282" t="s">
        <v>50</v>
      </c>
      <c r="M223" s="283"/>
      <c r="N223" s="282" t="s">
        <v>41</v>
      </c>
      <c r="O223" s="283"/>
    </row>
    <row r="224" spans="1:15" ht="22.5" customHeight="1" x14ac:dyDescent="0.2">
      <c r="A224" s="281"/>
      <c r="B224" s="280"/>
      <c r="C224" s="280"/>
      <c r="D224" s="280"/>
      <c r="E224" s="280"/>
      <c r="F224" s="280"/>
      <c r="G224" s="280"/>
      <c r="H224" s="280"/>
      <c r="I224" s="280"/>
      <c r="J224" s="284"/>
      <c r="K224" s="285"/>
      <c r="L224" s="284"/>
      <c r="M224" s="285"/>
      <c r="N224" s="284"/>
      <c r="O224" s="285"/>
    </row>
    <row r="225" spans="1:16" ht="19.5" customHeight="1" x14ac:dyDescent="0.2">
      <c r="A225" s="142" t="s">
        <v>27</v>
      </c>
      <c r="B225" s="308" t="s">
        <v>279</v>
      </c>
      <c r="C225" s="308"/>
      <c r="D225" s="308"/>
      <c r="E225" s="308"/>
      <c r="F225" s="308"/>
      <c r="G225" s="308"/>
      <c r="H225" s="308"/>
      <c r="I225" s="308"/>
      <c r="J225" s="289">
        <v>10</v>
      </c>
      <c r="K225" s="290"/>
      <c r="L225" s="289"/>
      <c r="M225" s="290"/>
      <c r="N225" s="289"/>
      <c r="O225" s="290"/>
    </row>
    <row r="226" spans="1:16" x14ac:dyDescent="0.2">
      <c r="A226" s="291" t="s">
        <v>51</v>
      </c>
      <c r="B226" s="291"/>
      <c r="C226" s="291"/>
      <c r="D226" s="291"/>
      <c r="E226" s="291"/>
      <c r="F226" s="291"/>
      <c r="G226" s="291"/>
      <c r="H226" s="291"/>
      <c r="I226" s="291"/>
      <c r="J226" s="286">
        <v>10</v>
      </c>
      <c r="K226" s="287"/>
      <c r="L226" s="287"/>
      <c r="M226" s="287"/>
      <c r="N226" s="287"/>
      <c r="O226" s="288"/>
    </row>
    <row r="229" spans="1:16" s="161" customFormat="1" x14ac:dyDescent="0.2">
      <c r="A229" s="277" t="s">
        <v>308</v>
      </c>
      <c r="B229" s="277"/>
      <c r="C229" s="277"/>
      <c r="D229" s="277"/>
      <c r="E229" s="277"/>
      <c r="F229" s="277"/>
      <c r="G229" s="277"/>
      <c r="H229" s="277"/>
      <c r="I229" s="277"/>
      <c r="J229" s="108"/>
      <c r="K229" s="108"/>
      <c r="L229" s="276" t="s">
        <v>309</v>
      </c>
      <c r="M229" s="276"/>
      <c r="N229" s="276"/>
      <c r="O229" s="276"/>
    </row>
    <row r="230" spans="1:16" ht="13.5" customHeight="1" x14ac:dyDescent="0.2"/>
    <row r="231" spans="1:16" customFormat="1" ht="15.75" x14ac:dyDescent="0.25">
      <c r="A231" s="189"/>
      <c r="B231" s="189"/>
      <c r="C231" s="189"/>
      <c r="D231" s="189"/>
      <c r="E231" s="189"/>
      <c r="F231" s="266" t="s">
        <v>338</v>
      </c>
      <c r="G231" s="267"/>
      <c r="H231" s="267"/>
      <c r="I231" s="267"/>
      <c r="J231" s="267"/>
      <c r="K231" s="267"/>
      <c r="L231" s="267"/>
      <c r="M231" s="189"/>
      <c r="N231" s="189"/>
      <c r="O231" s="190"/>
    </row>
    <row r="232" spans="1:16" s="196" customFormat="1" ht="15" x14ac:dyDescent="0.25">
      <c r="A232" s="191"/>
      <c r="B232" s="191"/>
      <c r="C232" s="191"/>
      <c r="D232" s="191"/>
      <c r="E232" s="191"/>
      <c r="F232" s="192"/>
      <c r="G232" s="193"/>
      <c r="H232" s="193"/>
      <c r="I232" s="193"/>
      <c r="J232" s="193"/>
      <c r="K232" s="193"/>
      <c r="L232" s="193"/>
      <c r="M232" s="191"/>
      <c r="N232" s="191"/>
      <c r="O232" s="194"/>
      <c r="P232" s="195"/>
    </row>
    <row r="233" spans="1:16" customFormat="1" ht="15.75" x14ac:dyDescent="0.25">
      <c r="F233" s="268" t="s">
        <v>339</v>
      </c>
      <c r="G233" s="268"/>
      <c r="H233" s="268"/>
      <c r="I233" s="268"/>
      <c r="J233" s="268"/>
      <c r="K233" s="268"/>
      <c r="L233" s="268"/>
      <c r="O233" s="197"/>
    </row>
    <row r="235" spans="1:16" x14ac:dyDescent="0.2">
      <c r="D235" s="265" t="s">
        <v>330</v>
      </c>
      <c r="E235" s="265"/>
      <c r="F235" s="188" t="s">
        <v>328</v>
      </c>
    </row>
    <row r="236" spans="1:16" x14ac:dyDescent="0.2">
      <c r="D236" s="265" t="s">
        <v>331</v>
      </c>
      <c r="E236" s="265"/>
      <c r="F236" s="163" t="s">
        <v>329</v>
      </c>
    </row>
    <row r="237" spans="1:16" x14ac:dyDescent="0.2">
      <c r="D237" s="265" t="s">
        <v>346</v>
      </c>
      <c r="E237" s="265"/>
      <c r="F237" s="163" t="s">
        <v>345</v>
      </c>
    </row>
  </sheetData>
  <sheetProtection formatCells="0" formatRows="0" insertRows="0" insertHyperlinks="0" deleteColumns="0" deleteRows="0" selectLockedCells="1" sort="0" autoFilter="0" pivotTables="0"/>
  <protectedRanges>
    <protectedRange sqref="A7:F15 A16:E16 B17:F17 F19 F21 F23 F25:F26 F28:F29 F31:F32 F34:F35 F37:F38 F40:F41 F43:F44 F46:F47 F49:F50 F52:F53 F55:F56 F58:F59 F61:F62 F64:F65 F67:F68 F70:F71 F73:F74 F76:F77 F79:F80 F82:F83 F85:F86 F88:F89 F91:F92 F94:F95 F97:F98 F100:F101 F103:F104 F106:F107 F109:F110 F112:F113 F115:F116 F118:F119 F121:F122 F124:F125 F127:F128 F130:F131 F133 F135 F137 F139 F141 F143 F145 F147 C18:E18 F149:F152 G7:O30 F153:O163 B19:E160 C161:E163 C164:O176 B161:B176 A17:A176 B208:H208 A217:O225 J195:O197 B209:I216 J200:O216 J198:V199 A197:I197 B198:I207 A198:A216 A190:O194 G32:O33 G31:N31 G35:O36 G34:N34 G38:O54 G37:N37 G56:O57 G55:N55 G59:O63 G58:N58 G65:O69 G64:N64 G71:O75 G70:N70 G77:O108 G76:N76 G110:O111 G109:N109 G113:O117 G112:N112 G119:O123 G118:N118 G125:O129 G124:N124 G131:O152 G130:N130" name="UP Content"/>
    <protectedRange sqref="A225:O225" name="unlock"/>
    <protectedRange sqref="G180:O180 A180:E180" name="UP Content_1"/>
    <protectedRange sqref="A181:E184" name="UP Content_2"/>
    <protectedRange sqref="F181:O181" name="UP Content_16_1"/>
    <protectedRange sqref="F182:O182" name="UP Content_17_2"/>
    <protectedRange sqref="F183:O183" name="UP Content_18"/>
    <protectedRange sqref="F184:O184" name="UP Content_19"/>
    <protectedRange sqref="A177:O178" name="UP Content_3"/>
    <protectedRange sqref="B189:E189" name="UP Content_2_1"/>
    <protectedRange sqref="A189 N189:O189 G189:K189" name="UP Content_8_1_1_1_1"/>
    <protectedRange sqref="A179:O179" name="UP Content_3_1"/>
    <protectedRange sqref="A185:E188" name="UP Content_2_2"/>
    <protectedRange sqref="F185:O188" name="UP Content_19_1"/>
    <protectedRange sqref="O31" name="UP Content_4"/>
    <protectedRange sqref="O34" name="UP Content_5"/>
    <protectedRange sqref="O37" name="UP Content_6"/>
    <protectedRange sqref="O55" name="UP Content_7"/>
    <protectedRange sqref="O58" name="UP Content_8"/>
    <protectedRange sqref="O64" name="UP Content_9"/>
    <protectedRange sqref="O70" name="UP Content_10"/>
    <protectedRange sqref="O76" name="UP Content_11"/>
    <protectedRange sqref="O109" name="UP Content_12"/>
    <protectedRange sqref="O112" name="UP Content_13"/>
    <protectedRange sqref="O118" name="UP Content_14"/>
    <protectedRange sqref="O124" name="UP Content_15"/>
    <protectedRange sqref="O130" name="UP Content_16"/>
  </protectedRanges>
  <mergeCells count="103">
    <mergeCell ref="A140:O140"/>
    <mergeCell ref="B225:I225"/>
    <mergeCell ref="F193:I193"/>
    <mergeCell ref="A126:O126"/>
    <mergeCell ref="A142:O142"/>
    <mergeCell ref="A144:O144"/>
    <mergeCell ref="A146:O146"/>
    <mergeCell ref="A190:O190"/>
    <mergeCell ref="J225:K225"/>
    <mergeCell ref="L225:M225"/>
    <mergeCell ref="A222:O222"/>
    <mergeCell ref="F195:F196"/>
    <mergeCell ref="G195:G196"/>
    <mergeCell ref="A180:O180"/>
    <mergeCell ref="H195:H196"/>
    <mergeCell ref="A189:O189"/>
    <mergeCell ref="L191:L192"/>
    <mergeCell ref="M191:M192"/>
    <mergeCell ref="N191:N192"/>
    <mergeCell ref="A152:O152"/>
    <mergeCell ref="I195:I196"/>
    <mergeCell ref="A148:O148"/>
    <mergeCell ref="A132:O132"/>
    <mergeCell ref="A134:O134"/>
    <mergeCell ref="F1:O1"/>
    <mergeCell ref="A2:E2"/>
    <mergeCell ref="F2:O2"/>
    <mergeCell ref="A3:A4"/>
    <mergeCell ref="B3:E4"/>
    <mergeCell ref="F3:F4"/>
    <mergeCell ref="G3:G4"/>
    <mergeCell ref="I3:I4"/>
    <mergeCell ref="J3:M3"/>
    <mergeCell ref="N3:N4"/>
    <mergeCell ref="O3:O4"/>
    <mergeCell ref="H3:H4"/>
    <mergeCell ref="A39:O39"/>
    <mergeCell ref="A42:O42"/>
    <mergeCell ref="A84:O84"/>
    <mergeCell ref="A136:O136"/>
    <mergeCell ref="A138:O138"/>
    <mergeCell ref="A99:O99"/>
    <mergeCell ref="A102:O102"/>
    <mergeCell ref="A105:O105"/>
    <mergeCell ref="A108:O108"/>
    <mergeCell ref="A111:O111"/>
    <mergeCell ref="A129:O129"/>
    <mergeCell ref="A87:O87"/>
    <mergeCell ref="A90:O90"/>
    <mergeCell ref="A93:O93"/>
    <mergeCell ref="A96:O96"/>
    <mergeCell ref="A114:O114"/>
    <mergeCell ref="A117:O117"/>
    <mergeCell ref="A120:O120"/>
    <mergeCell ref="A123:O123"/>
    <mergeCell ref="A33:O33"/>
    <mergeCell ref="A36:O36"/>
    <mergeCell ref="L229:O229"/>
    <mergeCell ref="A229:I229"/>
    <mergeCell ref="O191:O192"/>
    <mergeCell ref="F191:I192"/>
    <mergeCell ref="A191:A192"/>
    <mergeCell ref="B191:E192"/>
    <mergeCell ref="J191:J192"/>
    <mergeCell ref="K191:K192"/>
    <mergeCell ref="L223:M224"/>
    <mergeCell ref="J223:K224"/>
    <mergeCell ref="J226:O226"/>
    <mergeCell ref="N225:O225"/>
    <mergeCell ref="N223:O224"/>
    <mergeCell ref="A226:I226"/>
    <mergeCell ref="A223:A224"/>
    <mergeCell ref="B223:I224"/>
    <mergeCell ref="A45:O45"/>
    <mergeCell ref="A48:O48"/>
    <mergeCell ref="A51:O51"/>
    <mergeCell ref="A54:O54"/>
    <mergeCell ref="A195:A196"/>
    <mergeCell ref="B195:E196"/>
    <mergeCell ref="D237:E237"/>
    <mergeCell ref="D235:E235"/>
    <mergeCell ref="D236:E236"/>
    <mergeCell ref="F231:L231"/>
    <mergeCell ref="F233:L233"/>
    <mergeCell ref="B5:E5"/>
    <mergeCell ref="A151:O151"/>
    <mergeCell ref="A6:O6"/>
    <mergeCell ref="A57:O57"/>
    <mergeCell ref="A60:O60"/>
    <mergeCell ref="A63:O63"/>
    <mergeCell ref="A16:O16"/>
    <mergeCell ref="A81:O81"/>
    <mergeCell ref="A66:O66"/>
    <mergeCell ref="A69:O69"/>
    <mergeCell ref="A72:O72"/>
    <mergeCell ref="A75:O75"/>
    <mergeCell ref="A78:O78"/>
    <mergeCell ref="A20:O20"/>
    <mergeCell ref="A22:O22"/>
    <mergeCell ref="A24:O24"/>
    <mergeCell ref="A27:O27"/>
    <mergeCell ref="A18:O18"/>
    <mergeCell ref="A30:O30"/>
  </mergeCells>
  <pageMargins left="0.25" right="0.25" top="0.75" bottom="0.75" header="0.3" footer="0.3"/>
  <pageSetup orientation="landscape" horizontalDpi="4294967293" verticalDpi="4294967293" r:id="rId1"/>
  <ignoredErrors>
    <ignoredError sqref="C153:E162 A153:A172 A218:E220 I8:I14 I19 A22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Q1" sqref="AQ1"/>
    </sheetView>
  </sheetViews>
  <sheetFormatPr defaultRowHeight="15" x14ac:dyDescent="0.25"/>
  <cols>
    <col min="1" max="1" width="11" style="94" customWidth="1"/>
    <col min="2" max="4" width="3.28515625" style="94" customWidth="1"/>
    <col min="5" max="5" width="5.140625" style="94" customWidth="1"/>
    <col min="6" max="12" width="3.28515625" style="94" customWidth="1"/>
    <col min="13" max="13" width="4.7109375" style="94" customWidth="1"/>
    <col min="14" max="31" width="3.28515625" style="94" customWidth="1"/>
    <col min="32" max="34" width="3.85546875" style="94" customWidth="1"/>
    <col min="35" max="40" width="3.28515625" style="1" customWidth="1"/>
    <col min="41" max="16384" width="9.140625" style="1"/>
  </cols>
  <sheetData>
    <row r="1" spans="1:40" s="96" customFormat="1" x14ac:dyDescent="0.25">
      <c r="A1" s="366" t="s">
        <v>52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</row>
    <row r="2" spans="1:40" s="96" customFormat="1" ht="15.75" x14ac:dyDescent="0.25">
      <c r="A2" s="367" t="s">
        <v>53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</row>
    <row r="3" spans="1:40" s="96" customFormat="1" x14ac:dyDescent="0.25">
      <c r="A3" s="368" t="str">
        <f>CONCATENATE("Специалност ",'Титулна страница'!A19," ",'Титулна страница'!A21)</f>
        <v xml:space="preserve">Специалност Южна, Източна и Югоизточна Азия 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</row>
    <row r="4" spans="1:40" s="96" customFormat="1" ht="17.25" customHeight="1" thickBot="1" x14ac:dyDescent="0.3">
      <c r="A4" s="369" t="s">
        <v>76</v>
      </c>
      <c r="B4" s="369"/>
      <c r="C4" s="369"/>
      <c r="D4" s="369"/>
      <c r="E4" s="369"/>
      <c r="F4" s="369" t="str">
        <f>IF('Титулна страница'!D23=0," ",'Титулна страница'!D23)</f>
        <v>редовна форма на обучение</v>
      </c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95"/>
      <c r="V4" s="370" t="s">
        <v>141</v>
      </c>
      <c r="W4" s="370"/>
      <c r="X4" s="370"/>
      <c r="Y4" s="370"/>
      <c r="Z4" s="370"/>
      <c r="AA4" s="370"/>
      <c r="AB4" s="370"/>
      <c r="AC4" s="370"/>
      <c r="AD4" s="370"/>
      <c r="AE4" s="370"/>
      <c r="AF4" s="371" t="str">
        <f>IF('Титулна страница'!I25=0," ",'Титулна страница'!I25)</f>
        <v>8 /осем/ семестъра</v>
      </c>
      <c r="AG4" s="370"/>
      <c r="AH4" s="370"/>
      <c r="AI4" s="370"/>
      <c r="AJ4" s="370"/>
      <c r="AK4" s="370"/>
      <c r="AL4" s="370"/>
      <c r="AM4" s="370"/>
      <c r="AN4" s="370"/>
    </row>
    <row r="5" spans="1:40" ht="15.75" customHeight="1" thickBot="1" x14ac:dyDescent="0.3">
      <c r="A5" s="372" t="s">
        <v>54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G5" s="373"/>
      <c r="AH5" s="373"/>
      <c r="AI5" s="373"/>
      <c r="AJ5" s="373"/>
      <c r="AK5" s="373"/>
      <c r="AL5" s="373"/>
      <c r="AM5" s="373"/>
      <c r="AN5" s="374"/>
    </row>
    <row r="6" spans="1:40" x14ac:dyDescent="0.25">
      <c r="A6" s="362" t="s">
        <v>55</v>
      </c>
      <c r="B6" s="359" t="s">
        <v>56</v>
      </c>
      <c r="C6" s="360"/>
      <c r="D6" s="361"/>
      <c r="E6" s="359" t="s">
        <v>57</v>
      </c>
      <c r="F6" s="360"/>
      <c r="G6" s="361"/>
      <c r="H6" s="359" t="s">
        <v>58</v>
      </c>
      <c r="I6" s="364"/>
      <c r="J6" s="365"/>
      <c r="K6" s="359" t="s">
        <v>59</v>
      </c>
      <c r="L6" s="360"/>
      <c r="M6" s="361"/>
      <c r="N6" s="359" t="s">
        <v>60</v>
      </c>
      <c r="O6" s="360"/>
      <c r="P6" s="361"/>
      <c r="Q6" s="359" t="s">
        <v>61</v>
      </c>
      <c r="R6" s="360"/>
      <c r="S6" s="361"/>
      <c r="T6" s="359" t="s">
        <v>62</v>
      </c>
      <c r="U6" s="360"/>
      <c r="V6" s="361"/>
      <c r="W6" s="359" t="s">
        <v>63</v>
      </c>
      <c r="X6" s="360"/>
      <c r="Y6" s="361"/>
      <c r="Z6" s="359" t="s">
        <v>64</v>
      </c>
      <c r="AA6" s="360"/>
      <c r="AB6" s="361"/>
      <c r="AC6" s="359" t="s">
        <v>65</v>
      </c>
      <c r="AD6" s="360"/>
      <c r="AE6" s="361"/>
      <c r="AF6" s="325" t="s">
        <v>77</v>
      </c>
      <c r="AG6" s="326"/>
      <c r="AH6" s="327"/>
      <c r="AI6" s="359" t="s">
        <v>78</v>
      </c>
      <c r="AJ6" s="360"/>
      <c r="AK6" s="361"/>
      <c r="AL6" s="325" t="s">
        <v>66</v>
      </c>
      <c r="AM6" s="326"/>
      <c r="AN6" s="327"/>
    </row>
    <row r="7" spans="1:40" ht="62.25" thickBot="1" x14ac:dyDescent="0.3">
      <c r="A7" s="363"/>
      <c r="B7" s="99" t="s">
        <v>144</v>
      </c>
      <c r="C7" s="100" t="s">
        <v>67</v>
      </c>
      <c r="D7" s="101" t="s">
        <v>68</v>
      </c>
      <c r="E7" s="99" t="s">
        <v>144</v>
      </c>
      <c r="F7" s="100" t="s">
        <v>67</v>
      </c>
      <c r="G7" s="101" t="s">
        <v>68</v>
      </c>
      <c r="H7" s="99" t="s">
        <v>144</v>
      </c>
      <c r="I7" s="100" t="s">
        <v>67</v>
      </c>
      <c r="J7" s="101" t="s">
        <v>68</v>
      </c>
      <c r="K7" s="99" t="s">
        <v>144</v>
      </c>
      <c r="L7" s="100" t="s">
        <v>67</v>
      </c>
      <c r="M7" s="101" t="s">
        <v>68</v>
      </c>
      <c r="N7" s="99" t="s">
        <v>144</v>
      </c>
      <c r="O7" s="100" t="s">
        <v>67</v>
      </c>
      <c r="P7" s="101" t="s">
        <v>68</v>
      </c>
      <c r="Q7" s="99" t="s">
        <v>144</v>
      </c>
      <c r="R7" s="100" t="s">
        <v>67</v>
      </c>
      <c r="S7" s="101" t="s">
        <v>68</v>
      </c>
      <c r="T7" s="99" t="s">
        <v>144</v>
      </c>
      <c r="U7" s="100" t="s">
        <v>67</v>
      </c>
      <c r="V7" s="101" t="s">
        <v>68</v>
      </c>
      <c r="W7" s="99" t="s">
        <v>144</v>
      </c>
      <c r="X7" s="100" t="s">
        <v>67</v>
      </c>
      <c r="Y7" s="101" t="s">
        <v>68</v>
      </c>
      <c r="Z7" s="99" t="s">
        <v>144</v>
      </c>
      <c r="AA7" s="100" t="s">
        <v>67</v>
      </c>
      <c r="AB7" s="101" t="s">
        <v>68</v>
      </c>
      <c r="AC7" s="99" t="s">
        <v>144</v>
      </c>
      <c r="AD7" s="100" t="s">
        <v>67</v>
      </c>
      <c r="AE7" s="101" t="s">
        <v>68</v>
      </c>
      <c r="AF7" s="99" t="s">
        <v>144</v>
      </c>
      <c r="AG7" s="100" t="s">
        <v>67</v>
      </c>
      <c r="AH7" s="101" t="s">
        <v>68</v>
      </c>
      <c r="AI7" s="99" t="s">
        <v>144</v>
      </c>
      <c r="AJ7" s="100" t="s">
        <v>67</v>
      </c>
      <c r="AK7" s="101" t="s">
        <v>68</v>
      </c>
      <c r="AL7" s="102" t="s">
        <v>144</v>
      </c>
      <c r="AM7" s="103" t="s">
        <v>67</v>
      </c>
      <c r="AN7" s="77" t="s">
        <v>68</v>
      </c>
    </row>
    <row r="8" spans="1:40" ht="37.5" customHeight="1" x14ac:dyDescent="0.25">
      <c r="A8" s="87" t="s">
        <v>25</v>
      </c>
      <c r="B8" s="2">
        <v>225</v>
      </c>
      <c r="C8" s="3">
        <v>26</v>
      </c>
      <c r="D8" s="4">
        <v>6</v>
      </c>
      <c r="E8" s="5">
        <v>240</v>
      </c>
      <c r="F8" s="3">
        <v>26</v>
      </c>
      <c r="G8" s="4">
        <v>4</v>
      </c>
      <c r="H8" s="2">
        <v>255</v>
      </c>
      <c r="I8" s="3">
        <v>26</v>
      </c>
      <c r="J8" s="4">
        <v>4</v>
      </c>
      <c r="K8" s="2">
        <v>180</v>
      </c>
      <c r="L8" s="3">
        <v>17</v>
      </c>
      <c r="M8" s="4">
        <v>2</v>
      </c>
      <c r="N8" s="2">
        <v>225</v>
      </c>
      <c r="O8" s="3">
        <v>24</v>
      </c>
      <c r="P8" s="4">
        <v>4</v>
      </c>
      <c r="Q8" s="2">
        <v>225</v>
      </c>
      <c r="R8" s="3">
        <v>24</v>
      </c>
      <c r="S8" s="4">
        <v>4</v>
      </c>
      <c r="T8" s="2">
        <v>225</v>
      </c>
      <c r="U8" s="3">
        <v>24</v>
      </c>
      <c r="V8" s="4">
        <v>4</v>
      </c>
      <c r="W8" s="2">
        <v>60</v>
      </c>
      <c r="X8" s="3">
        <v>8</v>
      </c>
      <c r="Y8" s="4">
        <v>2</v>
      </c>
      <c r="Z8" s="2"/>
      <c r="AA8" s="3"/>
      <c r="AB8" s="4"/>
      <c r="AC8" s="2"/>
      <c r="AD8" s="3"/>
      <c r="AE8" s="4"/>
      <c r="AF8" s="6"/>
      <c r="AG8" s="7"/>
      <c r="AH8" s="8"/>
      <c r="AI8" s="78"/>
      <c r="AJ8" s="79"/>
      <c r="AK8" s="80"/>
      <c r="AL8" s="69">
        <f t="shared" ref="AL8:AN10" si="0">IF(SUM(AI8,AF8,AC8,Z8,W8,T8,Q8,N8,K8,H8,E8,B8)=0," ",SUM(AI8,AF8,AC8,Z8,W8,T8,Q8,N8,K8,H8,E8,B8))</f>
        <v>1635</v>
      </c>
      <c r="AM8" s="70">
        <f t="shared" si="0"/>
        <v>175</v>
      </c>
      <c r="AN8" s="71">
        <f t="shared" si="0"/>
        <v>30</v>
      </c>
    </row>
    <row r="9" spans="1:40" ht="37.5" customHeight="1" x14ac:dyDescent="0.25">
      <c r="A9" s="88" t="s">
        <v>69</v>
      </c>
      <c r="B9" s="9">
        <v>60</v>
      </c>
      <c r="C9" s="10">
        <v>4</v>
      </c>
      <c r="D9" s="105" t="s">
        <v>280</v>
      </c>
      <c r="E9" s="12">
        <v>60</v>
      </c>
      <c r="F9" s="10">
        <v>4</v>
      </c>
      <c r="G9" s="105" t="s">
        <v>280</v>
      </c>
      <c r="H9" s="9">
        <v>60</v>
      </c>
      <c r="I9" s="10">
        <v>4</v>
      </c>
      <c r="J9" s="105" t="s">
        <v>280</v>
      </c>
      <c r="K9" s="9">
        <v>195</v>
      </c>
      <c r="L9" s="10">
        <v>13</v>
      </c>
      <c r="M9" s="105" t="s">
        <v>283</v>
      </c>
      <c r="N9" s="9">
        <v>90</v>
      </c>
      <c r="O9" s="10">
        <v>6</v>
      </c>
      <c r="P9" s="105" t="s">
        <v>285</v>
      </c>
      <c r="Q9" s="9">
        <v>90</v>
      </c>
      <c r="R9" s="10">
        <v>6</v>
      </c>
      <c r="S9" s="105" t="s">
        <v>285</v>
      </c>
      <c r="T9" s="9">
        <v>90</v>
      </c>
      <c r="U9" s="10">
        <v>6</v>
      </c>
      <c r="V9" s="105" t="s">
        <v>285</v>
      </c>
      <c r="W9" s="9">
        <v>30</v>
      </c>
      <c r="X9" s="10">
        <v>2</v>
      </c>
      <c r="Y9" s="105" t="s">
        <v>285</v>
      </c>
      <c r="Z9" s="9"/>
      <c r="AA9" s="10"/>
      <c r="AB9" s="11"/>
      <c r="AC9" s="9"/>
      <c r="AD9" s="10"/>
      <c r="AE9" s="11"/>
      <c r="AF9" s="13"/>
      <c r="AG9" s="14"/>
      <c r="AH9" s="15"/>
      <c r="AI9" s="81"/>
      <c r="AJ9" s="82"/>
      <c r="AK9" s="83"/>
      <c r="AL9" s="72">
        <f t="shared" si="0"/>
        <v>675</v>
      </c>
      <c r="AM9" s="73">
        <f t="shared" si="0"/>
        <v>45</v>
      </c>
      <c r="AN9" s="74" t="str">
        <f t="shared" si="0"/>
        <v xml:space="preserve"> </v>
      </c>
    </row>
    <row r="10" spans="1:40" ht="37.5" customHeight="1" thickBot="1" x14ac:dyDescent="0.3">
      <c r="A10" s="89" t="s">
        <v>70</v>
      </c>
      <c r="B10" s="16"/>
      <c r="C10" s="17"/>
      <c r="D10" s="18"/>
      <c r="E10" s="19"/>
      <c r="F10" s="17"/>
      <c r="G10" s="18"/>
      <c r="H10" s="16"/>
      <c r="I10" s="17"/>
      <c r="J10" s="18"/>
      <c r="K10" s="16"/>
      <c r="L10" s="17"/>
      <c r="M10" s="18"/>
      <c r="N10" s="16"/>
      <c r="O10" s="17"/>
      <c r="P10" s="18"/>
      <c r="Q10" s="16"/>
      <c r="R10" s="17"/>
      <c r="S10" s="18"/>
      <c r="T10" s="16"/>
      <c r="U10" s="17"/>
      <c r="V10" s="18"/>
      <c r="W10" s="16">
        <v>160</v>
      </c>
      <c r="X10" s="17">
        <v>10</v>
      </c>
      <c r="Y10" s="18"/>
      <c r="Z10" s="16"/>
      <c r="AA10" s="17"/>
      <c r="AB10" s="18"/>
      <c r="AC10" s="16"/>
      <c r="AD10" s="17"/>
      <c r="AE10" s="18"/>
      <c r="AF10" s="20"/>
      <c r="AG10" s="21"/>
      <c r="AH10" s="22"/>
      <c r="AI10" s="84"/>
      <c r="AJ10" s="85"/>
      <c r="AK10" s="86"/>
      <c r="AL10" s="75">
        <f t="shared" si="0"/>
        <v>160</v>
      </c>
      <c r="AM10" s="76">
        <f t="shared" si="0"/>
        <v>10</v>
      </c>
      <c r="AN10" s="77" t="str">
        <f t="shared" si="0"/>
        <v xml:space="preserve"> </v>
      </c>
    </row>
    <row r="11" spans="1:40" s="96" customFormat="1" ht="37.5" customHeight="1" thickBot="1" x14ac:dyDescent="0.3">
      <c r="A11" s="97" t="s">
        <v>71</v>
      </c>
      <c r="B11" s="61">
        <f>IF(SUM(B8:B10)=0," ",SUM(B8:B10))</f>
        <v>285</v>
      </c>
      <c r="C11" s="62">
        <f t="shared" ref="C11:AK11" si="1">IF(SUM(C8:C10)=0," ",SUM(C8:C10))</f>
        <v>30</v>
      </c>
      <c r="D11" s="106" t="s">
        <v>281</v>
      </c>
      <c r="E11" s="64">
        <f t="shared" si="1"/>
        <v>300</v>
      </c>
      <c r="F11" s="62">
        <f t="shared" si="1"/>
        <v>30</v>
      </c>
      <c r="G11" s="107" t="s">
        <v>282</v>
      </c>
      <c r="H11" s="61">
        <f>IF(SUM(H8:H10)=0," ",SUM(H8:H10))</f>
        <v>315</v>
      </c>
      <c r="I11" s="62">
        <f t="shared" si="1"/>
        <v>30</v>
      </c>
      <c r="J11" s="106" t="s">
        <v>282</v>
      </c>
      <c r="K11" s="64">
        <f t="shared" si="1"/>
        <v>375</v>
      </c>
      <c r="L11" s="62">
        <f t="shared" si="1"/>
        <v>30</v>
      </c>
      <c r="M11" s="107" t="s">
        <v>284</v>
      </c>
      <c r="N11" s="61">
        <f t="shared" si="1"/>
        <v>315</v>
      </c>
      <c r="O11" s="62">
        <f t="shared" si="1"/>
        <v>30</v>
      </c>
      <c r="P11" s="106" t="s">
        <v>286</v>
      </c>
      <c r="Q11" s="64">
        <f t="shared" si="1"/>
        <v>315</v>
      </c>
      <c r="R11" s="62">
        <f t="shared" si="1"/>
        <v>30</v>
      </c>
      <c r="S11" s="107" t="s">
        <v>286</v>
      </c>
      <c r="T11" s="61">
        <f t="shared" si="1"/>
        <v>315</v>
      </c>
      <c r="U11" s="62">
        <f t="shared" si="1"/>
        <v>30</v>
      </c>
      <c r="V11" s="106" t="s">
        <v>286</v>
      </c>
      <c r="W11" s="64">
        <f t="shared" si="1"/>
        <v>250</v>
      </c>
      <c r="X11" s="62">
        <f t="shared" si="1"/>
        <v>20</v>
      </c>
      <c r="Y11" s="107" t="s">
        <v>287</v>
      </c>
      <c r="Z11" s="61" t="str">
        <f t="shared" si="1"/>
        <v xml:space="preserve"> </v>
      </c>
      <c r="AA11" s="62" t="str">
        <f t="shared" si="1"/>
        <v xml:space="preserve"> </v>
      </c>
      <c r="AB11" s="63" t="str">
        <f t="shared" si="1"/>
        <v xml:space="preserve"> </v>
      </c>
      <c r="AC11" s="64" t="str">
        <f t="shared" si="1"/>
        <v xml:space="preserve"> </v>
      </c>
      <c r="AD11" s="62" t="str">
        <f t="shared" si="1"/>
        <v xml:space="preserve"> </v>
      </c>
      <c r="AE11" s="65" t="str">
        <f t="shared" si="1"/>
        <v xml:space="preserve"> </v>
      </c>
      <c r="AF11" s="61" t="str">
        <f t="shared" si="1"/>
        <v xml:space="preserve"> </v>
      </c>
      <c r="AG11" s="62" t="str">
        <f t="shared" si="1"/>
        <v xml:space="preserve"> </v>
      </c>
      <c r="AH11" s="63" t="str">
        <f t="shared" si="1"/>
        <v xml:space="preserve"> </v>
      </c>
      <c r="AI11" s="64" t="str">
        <f t="shared" si="1"/>
        <v xml:space="preserve"> </v>
      </c>
      <c r="AJ11" s="62" t="str">
        <f t="shared" si="1"/>
        <v xml:space="preserve"> </v>
      </c>
      <c r="AK11" s="63" t="str">
        <f t="shared" si="1"/>
        <v xml:space="preserve"> </v>
      </c>
      <c r="AL11" s="66">
        <f>IF(SUM(AL8:AL10)=0," ",SUM(AL8:AL10))</f>
        <v>2470</v>
      </c>
      <c r="AM11" s="67">
        <f>IF(SUM(AJ11,AG11,AD11,AA11,X11,U11,R11,O11,L11,I11,F11,C11)=0," ",SUM(AJ11,AG11,AD11,AA11,X11,U11,R11,O11,L11,I11,F11,C11))</f>
        <v>230</v>
      </c>
      <c r="AN11" s="68" t="str">
        <f>IF(SUM(AK11,AH11,AE11,AB11,Y11,V11,S11,P11,M11,J11,G11,D11)=0," ",SUM(AK11,AH11,AE11,AB11,Y11,V11,S11,P11,M11,J11,G11,D11))</f>
        <v xml:space="preserve"> </v>
      </c>
    </row>
    <row r="12" spans="1:40" ht="19.5" customHeight="1" thickBot="1" x14ac:dyDescent="0.3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</row>
    <row r="13" spans="1:40" ht="30.75" customHeight="1" thickBot="1" x14ac:dyDescent="0.3">
      <c r="A13" s="330" t="s">
        <v>40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2"/>
      <c r="T13" s="348" t="s">
        <v>72</v>
      </c>
      <c r="U13" s="381"/>
      <c r="V13" s="381"/>
      <c r="W13" s="381"/>
      <c r="X13" s="381"/>
      <c r="Y13" s="347" t="s">
        <v>74</v>
      </c>
      <c r="Z13" s="331"/>
      <c r="AA13" s="331"/>
      <c r="AB13" s="348"/>
      <c r="AC13" s="354" t="s">
        <v>79</v>
      </c>
      <c r="AD13" s="355"/>
      <c r="AE13" s="355"/>
      <c r="AF13" s="355"/>
      <c r="AG13" s="355"/>
      <c r="AH13" s="389"/>
      <c r="AI13" s="354" t="s">
        <v>41</v>
      </c>
      <c r="AJ13" s="355"/>
      <c r="AK13" s="355"/>
      <c r="AL13" s="355"/>
      <c r="AM13" s="355"/>
      <c r="AN13" s="356"/>
    </row>
    <row r="14" spans="1:40" ht="15.75" customHeight="1" x14ac:dyDescent="0.25">
      <c r="A14" s="333" t="s">
        <v>279</v>
      </c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5"/>
      <c r="T14" s="382">
        <v>10</v>
      </c>
      <c r="U14" s="383"/>
      <c r="V14" s="383"/>
      <c r="W14" s="383"/>
      <c r="X14" s="383"/>
      <c r="Y14" s="349">
        <v>160</v>
      </c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57"/>
    </row>
    <row r="15" spans="1:40" ht="15.75" customHeight="1" x14ac:dyDescent="0.25">
      <c r="A15" s="336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8"/>
      <c r="T15" s="384"/>
      <c r="U15" s="385"/>
      <c r="V15" s="385"/>
      <c r="W15" s="385"/>
      <c r="X15" s="386"/>
      <c r="Y15" s="350"/>
      <c r="Z15" s="351"/>
      <c r="AA15" s="351"/>
      <c r="AB15" s="352"/>
      <c r="AC15" s="350"/>
      <c r="AD15" s="351"/>
      <c r="AE15" s="351"/>
      <c r="AF15" s="351"/>
      <c r="AG15" s="351"/>
      <c r="AH15" s="352"/>
      <c r="AI15" s="350"/>
      <c r="AJ15" s="351"/>
      <c r="AK15" s="351"/>
      <c r="AL15" s="351"/>
      <c r="AM15" s="351"/>
      <c r="AN15" s="358"/>
    </row>
    <row r="16" spans="1:40" ht="15.75" customHeight="1" thickBot="1" x14ac:dyDescent="0.3">
      <c r="A16" s="339"/>
      <c r="B16" s="340"/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1"/>
      <c r="T16" s="387"/>
      <c r="U16" s="388"/>
      <c r="V16" s="388"/>
      <c r="W16" s="388"/>
      <c r="X16" s="388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90"/>
    </row>
    <row r="17" spans="1:40" s="96" customFormat="1" ht="15.75" customHeight="1" thickBot="1" x14ac:dyDescent="0.3">
      <c r="A17" s="344" t="s">
        <v>75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6"/>
      <c r="T17" s="342">
        <f>'Учебен план'!J226</f>
        <v>10</v>
      </c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3"/>
    </row>
    <row r="18" spans="1:40" ht="15.75" customHeight="1" thickBot="1" x14ac:dyDescent="0.3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</row>
    <row r="19" spans="1:40" s="96" customFormat="1" ht="15.75" thickBot="1" x14ac:dyDescent="0.3">
      <c r="A19" s="378" t="s">
        <v>73</v>
      </c>
      <c r="B19" s="379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  <c r="AF19" s="379"/>
      <c r="AG19" s="379"/>
      <c r="AH19" s="379"/>
      <c r="AI19" s="379"/>
      <c r="AJ19" s="379"/>
      <c r="AK19" s="379"/>
      <c r="AL19" s="379"/>
      <c r="AM19" s="379"/>
      <c r="AN19" s="380"/>
    </row>
    <row r="20" spans="1:40" s="96" customFormat="1" ht="15.75" thickBot="1" x14ac:dyDescent="0.3">
      <c r="A20" s="375" t="str">
        <f>'Титулна страница'!A29:R29</f>
        <v>Изтоковед - Южна, Източна и Югоизточна Азия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376"/>
      <c r="AK20" s="376"/>
      <c r="AL20" s="376"/>
      <c r="AM20" s="376"/>
      <c r="AN20" s="377"/>
    </row>
    <row r="21" spans="1:40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</row>
    <row r="22" spans="1:40" x14ac:dyDescent="0.25">
      <c r="A22" s="329" t="s">
        <v>143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8" t="s">
        <v>142</v>
      </c>
      <c r="AD22" s="328"/>
      <c r="AE22" s="328"/>
      <c r="AF22" s="328"/>
      <c r="AG22" s="328"/>
      <c r="AH22" s="328"/>
      <c r="AI22" s="328"/>
      <c r="AJ22" s="328"/>
      <c r="AK22" s="328"/>
      <c r="AL22" s="328"/>
      <c r="AM22" s="328"/>
      <c r="AN22" s="328"/>
    </row>
  </sheetData>
  <sheetProtection formatCells="0" formatRows="0" insertRows="0" insertHyperlinks="0" deleteColumns="0" deleteRows="0" selectLockedCells="1" sort="0" autoFilter="0" pivotTables="0"/>
  <protectedRanges>
    <protectedRange sqref="A14:AN16" name="diplomirane"/>
    <protectedRange sqref="A17:AN17" name="hkreditiocenki"/>
  </protectedRanges>
  <mergeCells count="48">
    <mergeCell ref="A20:AN20"/>
    <mergeCell ref="A19:AN19"/>
    <mergeCell ref="T13:X13"/>
    <mergeCell ref="T14:X14"/>
    <mergeCell ref="T15:X15"/>
    <mergeCell ref="T16:X16"/>
    <mergeCell ref="AC15:AH15"/>
    <mergeCell ref="AC16:AH16"/>
    <mergeCell ref="AC13:AH13"/>
    <mergeCell ref="AC14:AH14"/>
    <mergeCell ref="AI16:AN16"/>
    <mergeCell ref="AI6:AK6"/>
    <mergeCell ref="A1:AN1"/>
    <mergeCell ref="A2:AN2"/>
    <mergeCell ref="A3:AN3"/>
    <mergeCell ref="A4:E4"/>
    <mergeCell ref="F4:T4"/>
    <mergeCell ref="V4:AE4"/>
    <mergeCell ref="AF4:AN4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L6:AN6"/>
    <mergeCell ref="AC22:AN22"/>
    <mergeCell ref="A22:AB22"/>
    <mergeCell ref="A13:S13"/>
    <mergeCell ref="A14:S14"/>
    <mergeCell ref="A15:S15"/>
    <mergeCell ref="A16:S16"/>
    <mergeCell ref="T17:AN17"/>
    <mergeCell ref="A17:S17"/>
    <mergeCell ref="Y13:AB13"/>
    <mergeCell ref="Y14:AB14"/>
    <mergeCell ref="Y15:AB15"/>
    <mergeCell ref="Y16:AB16"/>
    <mergeCell ref="AI13:AN13"/>
    <mergeCell ref="AI14:AN14"/>
    <mergeCell ref="AI15:AN15"/>
  </mergeCells>
  <pageMargins left="0" right="0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80</v>
      </c>
      <c r="C4" t="s">
        <v>81</v>
      </c>
    </row>
    <row r="5" spans="1:3" x14ac:dyDescent="0.25">
      <c r="A5" t="s">
        <v>82</v>
      </c>
      <c r="C5" t="s">
        <v>83</v>
      </c>
    </row>
    <row r="6" spans="1:3" x14ac:dyDescent="0.25">
      <c r="A6" t="s">
        <v>84</v>
      </c>
      <c r="C6" t="s">
        <v>85</v>
      </c>
    </row>
    <row r="7" spans="1:3" x14ac:dyDescent="0.25">
      <c r="A7" t="s">
        <v>86</v>
      </c>
    </row>
    <row r="8" spans="1:3" x14ac:dyDescent="0.25">
      <c r="A8" t="s">
        <v>87</v>
      </c>
      <c r="C8" t="s">
        <v>88</v>
      </c>
    </row>
    <row r="9" spans="1:3" x14ac:dyDescent="0.25">
      <c r="A9" t="s">
        <v>89</v>
      </c>
      <c r="C9" t="s">
        <v>90</v>
      </c>
    </row>
    <row r="10" spans="1:3" x14ac:dyDescent="0.25">
      <c r="A10" t="s">
        <v>91</v>
      </c>
      <c r="C10" t="s">
        <v>92</v>
      </c>
    </row>
    <row r="11" spans="1:3" x14ac:dyDescent="0.25">
      <c r="A11" t="s">
        <v>93</v>
      </c>
      <c r="C11" t="s">
        <v>94</v>
      </c>
    </row>
    <row r="12" spans="1:3" x14ac:dyDescent="0.25">
      <c r="A12" t="s">
        <v>95</v>
      </c>
      <c r="C12" t="s">
        <v>96</v>
      </c>
    </row>
    <row r="13" spans="1:3" x14ac:dyDescent="0.25">
      <c r="A13" t="s">
        <v>97</v>
      </c>
      <c r="C13" t="s">
        <v>98</v>
      </c>
    </row>
    <row r="14" spans="1:3" x14ac:dyDescent="0.25">
      <c r="A14" t="s">
        <v>99</v>
      </c>
      <c r="C14" t="s">
        <v>100</v>
      </c>
    </row>
    <row r="15" spans="1:3" x14ac:dyDescent="0.25">
      <c r="A15" t="s">
        <v>101</v>
      </c>
      <c r="C15" t="s">
        <v>102</v>
      </c>
    </row>
    <row r="16" spans="1:3" x14ac:dyDescent="0.25">
      <c r="A16" t="s">
        <v>103</v>
      </c>
      <c r="C16" t="s">
        <v>104</v>
      </c>
    </row>
    <row r="17" spans="1:3" x14ac:dyDescent="0.25">
      <c r="A17" t="s">
        <v>105</v>
      </c>
      <c r="C17" t="s">
        <v>106</v>
      </c>
    </row>
    <row r="18" spans="1:3" x14ac:dyDescent="0.25">
      <c r="A18" t="s">
        <v>107</v>
      </c>
      <c r="C18" t="s">
        <v>108</v>
      </c>
    </row>
    <row r="19" spans="1:3" x14ac:dyDescent="0.25">
      <c r="A19" t="s">
        <v>109</v>
      </c>
      <c r="C19" t="s">
        <v>110</v>
      </c>
    </row>
    <row r="20" spans="1:3" x14ac:dyDescent="0.25">
      <c r="A20" t="s">
        <v>111</v>
      </c>
    </row>
    <row r="21" spans="1:3" x14ac:dyDescent="0.25">
      <c r="A21" t="s">
        <v>112</v>
      </c>
    </row>
    <row r="22" spans="1:3" x14ac:dyDescent="0.25">
      <c r="A22" t="s">
        <v>113</v>
      </c>
      <c r="C22" t="s">
        <v>114</v>
      </c>
    </row>
    <row r="23" spans="1:3" x14ac:dyDescent="0.25">
      <c r="A23" t="s">
        <v>115</v>
      </c>
      <c r="C23" t="s">
        <v>116</v>
      </c>
    </row>
    <row r="24" spans="1:3" x14ac:dyDescent="0.25">
      <c r="A24" t="s">
        <v>117</v>
      </c>
      <c r="C24" t="s">
        <v>118</v>
      </c>
    </row>
    <row r="25" spans="1:3" x14ac:dyDescent="0.25">
      <c r="A25" t="s">
        <v>119</v>
      </c>
      <c r="C25" t="s">
        <v>120</v>
      </c>
    </row>
    <row r="26" spans="1:3" x14ac:dyDescent="0.25">
      <c r="A26" t="s">
        <v>121</v>
      </c>
      <c r="C26" t="s">
        <v>122</v>
      </c>
    </row>
    <row r="27" spans="1:3" x14ac:dyDescent="0.25">
      <c r="A27" t="s">
        <v>123</v>
      </c>
      <c r="C27" t="s">
        <v>124</v>
      </c>
    </row>
    <row r="28" spans="1:3" x14ac:dyDescent="0.25">
      <c r="A28" t="s">
        <v>125</v>
      </c>
      <c r="C28" t="s">
        <v>126</v>
      </c>
    </row>
    <row r="29" spans="1:3" x14ac:dyDescent="0.25">
      <c r="A29" t="s">
        <v>127</v>
      </c>
      <c r="C29" t="s">
        <v>128</v>
      </c>
    </row>
    <row r="30" spans="1:3" x14ac:dyDescent="0.25">
      <c r="A30" t="s">
        <v>129</v>
      </c>
      <c r="C30" t="s">
        <v>130</v>
      </c>
    </row>
    <row r="31" spans="1:3" x14ac:dyDescent="0.25">
      <c r="C31" t="s">
        <v>131</v>
      </c>
    </row>
    <row r="32" spans="1:3" x14ac:dyDescent="0.25">
      <c r="C32" t="s">
        <v>132</v>
      </c>
    </row>
    <row r="33" spans="1:3" x14ac:dyDescent="0.25">
      <c r="C33" t="s">
        <v>133</v>
      </c>
    </row>
    <row r="34" spans="1:3" x14ac:dyDescent="0.25">
      <c r="A34" t="s">
        <v>4</v>
      </c>
      <c r="C34" t="s">
        <v>134</v>
      </c>
    </row>
    <row r="35" spans="1:3" x14ac:dyDescent="0.25">
      <c r="A35" t="s">
        <v>138</v>
      </c>
      <c r="C35" t="s">
        <v>135</v>
      </c>
    </row>
    <row r="36" spans="1:3" x14ac:dyDescent="0.25">
      <c r="C36" t="s">
        <v>136</v>
      </c>
    </row>
    <row r="37" spans="1:3" x14ac:dyDescent="0.2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2016-07-14T20:10:45Z</cp:lastPrinted>
  <dcterms:created xsi:type="dcterms:W3CDTF">2015-10-10T06:25:10Z</dcterms:created>
  <dcterms:modified xsi:type="dcterms:W3CDTF">2020-12-22T12:15:14Z</dcterms:modified>
</cp:coreProperties>
</file>