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3040" windowHeight="8415" activeTab="1"/>
  </bookViews>
  <sheets>
    <sheet name="Титулна страница" sheetId="1" r:id="rId1"/>
    <sheet name="Учебен план" sheetId="2" r:id="rId2"/>
    <sheet name=" Справка - извлечение" sheetId="3" r:id="rId3"/>
    <sheet name="list" sheetId="6" state="hidden" r:id="rId4"/>
  </sheets>
  <definedNames>
    <definedName name="listБ">list!$C$8:$C$19</definedName>
    <definedName name="listМ">list!$C$8:$C$11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F1" i="2" l="1"/>
  <c r="A3" i="3" l="1"/>
  <c r="E35" i="1"/>
  <c r="I11" i="3"/>
  <c r="AB10" i="3"/>
  <c r="AA8" i="3"/>
  <c r="AB9" i="3"/>
  <c r="AB8" i="3"/>
  <c r="AA10" i="3"/>
  <c r="AA9" i="3"/>
  <c r="Z10" i="3"/>
  <c r="Z9" i="3"/>
  <c r="Z8" i="3"/>
  <c r="D4" i="3"/>
  <c r="X4" i="3"/>
  <c r="C36" i="1"/>
  <c r="E11" i="3" l="1"/>
  <c r="F11" i="3"/>
  <c r="G11" i="3"/>
  <c r="H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C11" i="3"/>
  <c r="D11" i="3"/>
  <c r="B11" i="3"/>
  <c r="AB11" i="3"/>
  <c r="AA11" i="3"/>
  <c r="Z11" i="3"/>
</calcChain>
</file>

<file path=xl/comments1.xml><?xml version="1.0" encoding="utf-8"?>
<comments xmlns="http://schemas.openxmlformats.org/spreadsheetml/2006/main">
  <authors>
    <author>Livia</author>
    <author>Sek_Uch_2</author>
    <author>Gery</author>
  </authors>
  <commentList>
    <comment ref="F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7/....03.2020 г.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204"/>
          </rPr>
          <t>ФС №10/11.06.2019Г.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7/....03.2020 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№10/11.06.2019Г.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1" authorId="0" shapeId="0">
      <text>
        <r>
          <rPr>
            <sz val="9"/>
            <color indexed="81"/>
            <rFont val="Tahoma"/>
            <family val="2"/>
            <charset val="204"/>
          </rPr>
          <t>ФС №10/11.06.2019Г.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№10/11.06.2019Г.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7/...03.2020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38" authorId="1" shapeId="0">
      <text>
        <r>
          <rPr>
            <b/>
            <sz val="9"/>
            <color indexed="81"/>
            <rFont val="Tahoma"/>
            <family val="2"/>
            <charset val="204"/>
          </rPr>
          <t>Моля, съобразете се с приетите форми на оценяване!</t>
        </r>
      </text>
    </comment>
    <comment ref="O39" authorId="1" shapeId="0">
      <text>
        <r>
          <rPr>
            <b/>
            <sz val="9"/>
            <color indexed="81"/>
            <rFont val="Tahoma"/>
            <family val="2"/>
            <charset val="204"/>
          </rPr>
          <t>Моля, съобразете се с приетите форми на оценяване!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7/...03.2020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8" authorId="2" shapeId="0">
      <text>
        <r>
          <rPr>
            <sz val="9"/>
            <color indexed="81"/>
            <rFont val="Tahoma"/>
            <family val="2"/>
            <charset val="204"/>
          </rPr>
          <t>Да се променят водените часове от 30 часа упражнения на 15 часа лекции + 15 часа упражнения; 1+1, като се запазят останалите параметри 
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79" authorId="2" shapeId="0">
      <text>
        <r>
          <rPr>
            <sz val="10"/>
            <color indexed="81"/>
            <rFont val="Tahoma"/>
            <family val="2"/>
            <charset val="204"/>
          </rPr>
          <t>1. Нова избираема дисциплина към „Общи избираеми дисциплини“ -за двата учебни плана - 2 семестъра и 4 семестъра:
„Практически литературен превод на китайска художествена проза от съвременната епоха (от 1979 г. до наши дни)“ с 15 ч. лекции, 15 ч. упр., 3 кредита
2. Да се отбележи в Забележки: Знакът  ⃰ ⃰ ⃰ е за дисциплини, които не са задължителни за студентите от Пекинския университет за чужди езици.</t>
        </r>
      </text>
    </comment>
  </commentList>
</comments>
</file>

<file path=xl/sharedStrings.xml><?xml version="1.0" encoding="utf-8"?>
<sst xmlns="http://schemas.openxmlformats.org/spreadsheetml/2006/main" count="455" uniqueCount="225">
  <si>
    <t>СОФИЙСКИ  УНИВЕРСИТЕТ  „СВ. КЛИМЕНТ ОХРИДСКИ”</t>
  </si>
  <si>
    <t>У Ч Е Б Е Н      П Л А Н</t>
  </si>
  <si>
    <t>Утвърден от Академически съвет с протокол</t>
  </si>
  <si>
    <t>Професионално направление:</t>
  </si>
  <si>
    <t>Специалност:</t>
  </si>
  <si>
    <t>Форма на обучение:</t>
  </si>
  <si>
    <t>Продължителност на обучението (брой семестри):</t>
  </si>
  <si>
    <t>№   .............  /  .......................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</si>
  <si>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</si>
  <si>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</si>
  <si>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</si>
  <si>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</si>
  <si>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</si>
  <si>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</si>
  <si>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</si>
  <si>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</si>
  <si>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</si>
  <si>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</si>
  <si>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</si>
  <si>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</si>
  <si>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</si>
  <si>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</si>
  <si>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</si>
  <si>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</si>
  <si>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</si>
  <si>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</si>
  <si>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</si>
  <si>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</si>
  <si>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</si>
  <si>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3</t>
  </si>
  <si>
    <t>4</t>
  </si>
  <si>
    <t>5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</si>
  <si>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</si>
  <si>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</si>
  <si>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</si>
  <si>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</si>
  <si>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</si>
  <si>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</si>
  <si>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</si>
  <si>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</si>
  <si>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</si>
  <si>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</si>
  <si>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</si>
  <si>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</si>
  <si>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</si>
  <si>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</si>
  <si>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</si>
  <si>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</si>
  <si>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</si>
  <si>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</si>
  <si>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</si>
  <si>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</si>
  <si>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</si>
  <si>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</si>
  <si>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</si>
  <si>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</si>
  <si>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Общо</t>
  </si>
  <si>
    <t>натоваре-ност (ч.)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</si>
  <si>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</si>
  <si>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</si>
  <si>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</si>
  <si>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</si>
  <si>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</si>
  <si>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</si>
  <si>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>Брой часове за подготовка</t>
  </si>
  <si>
    <t xml:space="preserve">Общ брой кредити:  </t>
  </si>
  <si>
    <t>форма на обучение:</t>
  </si>
  <si>
    <t>ОКС „магистър”</t>
  </si>
  <si>
    <t>Първа държавна   сесия</t>
  </si>
  <si>
    <t>Втора държавна   сесия</t>
  </si>
  <si>
    <t>Магистърска програма:</t>
  </si>
  <si>
    <t>Наименование на практиката / курсовата работа</t>
  </si>
  <si>
    <t>1.1 Теория и управление на образованието</t>
  </si>
  <si>
    <t>1.2 Педагогика</t>
  </si>
  <si>
    <t>1.3 Педагогика на обучението по…</t>
  </si>
  <si>
    <t>2.1 Филология</t>
  </si>
  <si>
    <t>2.2 История и археология</t>
  </si>
  <si>
    <t>2.3 Философия</t>
  </si>
  <si>
    <t>2.4 Религия и теология</t>
  </si>
  <si>
    <t>3.1 Социология, антропология и науки за културата</t>
  </si>
  <si>
    <t>3.2 Психология</t>
  </si>
  <si>
    <t>3.3 Политически науки</t>
  </si>
  <si>
    <t>3.4 Социални дейности</t>
  </si>
  <si>
    <t>3.5 Обществени комуникации и информационни науки</t>
  </si>
  <si>
    <t>3.6 Право</t>
  </si>
  <si>
    <t>3.7 Администрация и управление</t>
  </si>
  <si>
    <t>3.8 Икономика</t>
  </si>
  <si>
    <t>4.1 Физически науки</t>
  </si>
  <si>
    <t>4.2 Химически науки</t>
  </si>
  <si>
    <t>4.3 Биологически науки</t>
  </si>
  <si>
    <t>4.4 Науки за земята</t>
  </si>
  <si>
    <t>4.5 Математика</t>
  </si>
  <si>
    <t>4.6 Информатика и компютърни науки</t>
  </si>
  <si>
    <t>5.3 Комуникационна и компютърна техника</t>
  </si>
  <si>
    <t>5.11 Биотехнологии</t>
  </si>
  <si>
    <t>7.1 Медицина</t>
  </si>
  <si>
    <t>7.3 Фармация</t>
  </si>
  <si>
    <t>7.4 Обществено здраве</t>
  </si>
  <si>
    <t>7.5 Здравни грижи</t>
  </si>
  <si>
    <t>редовна форма на обучение</t>
  </si>
  <si>
    <t>задочна форма на обучение</t>
  </si>
  <si>
    <t>дистанционна форма на обучение</t>
  </si>
  <si>
    <t>1 /един/ семестър</t>
  </si>
  <si>
    <t>2 /два/ семестъра</t>
  </si>
  <si>
    <t>3 /три/ семестъра</t>
  </si>
  <si>
    <t>4 /четири/ семестъра</t>
  </si>
  <si>
    <t>5 /пет/ семестъра</t>
  </si>
  <si>
    <t>6 /шест/ семестъра</t>
  </si>
  <si>
    <t>7 /седем/ семестъра</t>
  </si>
  <si>
    <t>8 /осем/ семестъра</t>
  </si>
  <si>
    <t>9 /девет/ семестъра</t>
  </si>
  <si>
    <t>10 /десет/ семестъра</t>
  </si>
  <si>
    <t>11 /единадесет/ семестъра</t>
  </si>
  <si>
    <t>12 /дванадесет/ семестъра</t>
  </si>
  <si>
    <t>ФИЛОСОФСКИ ФАКУЛТЕТ</t>
  </si>
  <si>
    <t>ИСТОРИЧЕСКИ ФАКУЛТЕТ</t>
  </si>
  <si>
    <t>ФАКУЛТЕТ ПО СЛАВЯНСКИ ФИЛОЛОГИИ</t>
  </si>
  <si>
    <t>ФАКУЛТЕТ ПО  КЛАСИЧЕСКИ И НОВИ ФИЛОЛОГИИ</t>
  </si>
  <si>
    <t>ФАКУЛТЕТ ПО ПЕДАГОГИКА</t>
  </si>
  <si>
    <t>ФАКУЛТЕТ ПО НАЧАЛНА И ПРЕДУЧИЛИЩНА ПЕДАГОГИКА</t>
  </si>
  <si>
    <t>ЮРИДИЧЕСКИ ФАКУЛТЕТ</t>
  </si>
  <si>
    <t>БОГОСЛОВСКИ ФАКУЛТЕТ</t>
  </si>
  <si>
    <t>ГЕОЛОГО-ГЕОГРАФСКИ ФАКУЛТЕТ</t>
  </si>
  <si>
    <t>БИОЛОГИЧЕСКИ ФАКУЛТЕТ</t>
  </si>
  <si>
    <t>ФАКУЛТЕТ ПО ЖУРНАЛИСТИКА И МАСОВА КОМУНИКАЦИЯ</t>
  </si>
  <si>
    <t>ФАКУЛТЕТ ПО МАТЕМАТИКА И ИНФОРМАТИКА</t>
  </si>
  <si>
    <t>ФАКУЛТЕТ ПО ХИМИЯ И ФАРМАЦИЯ</t>
  </si>
  <si>
    <t>ФИЗИЧЕСКИ ФАКУЛТЕТ</t>
  </si>
  <si>
    <t>СТОПАНСКИ ФАКУЛТЕТ</t>
  </si>
  <si>
    <t>МЕДИЦИНСКИ ФАКУЛТЕТ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</si>
  <si>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</si>
  <si>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</si>
  <si>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</si>
  <si>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Разработване на глосар (китайски и български език)</t>
  </si>
  <si>
    <t>Консекутивен превод кит-бг-кит, част 1</t>
  </si>
  <si>
    <t>2+0</t>
  </si>
  <si>
    <t>1+1</t>
  </si>
  <si>
    <t>0+4</t>
  </si>
  <si>
    <t>0+2</t>
  </si>
  <si>
    <t>ки</t>
  </si>
  <si>
    <t xml:space="preserve">Дигитални ресурси за превод кит-бг-кит </t>
  </si>
  <si>
    <t>Стаж в МВнР или друга държавна институция</t>
  </si>
  <si>
    <t>то</t>
  </si>
  <si>
    <t>Стаж в агенция за преводи</t>
  </si>
  <si>
    <t>Стаж в компания като преводач (устен или писмен)</t>
  </si>
  <si>
    <t>Стаж в издателство</t>
  </si>
  <si>
    <t>Стаж в списание</t>
  </si>
  <si>
    <t>Защита на дипломна работа</t>
  </si>
  <si>
    <t>1+1+2</t>
  </si>
  <si>
    <t>Теория и стилистика на превода: съпоставителен анализ на китайски и български език</t>
  </si>
  <si>
    <t>Преводачески проект (китайски - български език) - симулация</t>
  </si>
  <si>
    <t>Общи избираеми дисциплини</t>
  </si>
  <si>
    <t>3+0</t>
  </si>
  <si>
    <t>и</t>
  </si>
  <si>
    <t>юли</t>
  </si>
  <si>
    <t>октомври</t>
  </si>
  <si>
    <t>т.о.</t>
  </si>
  <si>
    <t>1+0</t>
  </si>
  <si>
    <t>Ф</t>
  </si>
  <si>
    <t>З</t>
  </si>
  <si>
    <t>Китаистика</t>
  </si>
  <si>
    <t xml:space="preserve">5. Условия за прием </t>
  </si>
  <si>
    <t>И</t>
  </si>
  <si>
    <t>Художествен превод (проза) кит-бг, част 1</t>
  </si>
  <si>
    <t>Художествен превод (поезия) кит-бг</t>
  </si>
  <si>
    <t xml:space="preserve">От българска страна в програмата могат да кандидатстват студенти, които имат завършена бакалавърска степен по Китаистика с успех над 4.00, или бакалавърска степен по друга специалност със същия успех и при издържано успешно ниво 5 от стандартния международно признат изпит за владеене на китайски език като чужд (HSK).
От китайска страна в програмата могат да кандидатстват студенти, които имат завършена бакалавърска степен по Българистика с успех над 4.00.
Кандидатите се приемат по съответните конкурсни процедури в университета на страната, в която са придобили своята бакалавърска степен. </t>
  </si>
  <si>
    <t>6</t>
  </si>
  <si>
    <t>7</t>
  </si>
  <si>
    <t>8</t>
  </si>
  <si>
    <t>9</t>
  </si>
  <si>
    <t>10</t>
  </si>
  <si>
    <t>11</t>
  </si>
  <si>
    <t>0</t>
  </si>
  <si>
    <t>К</t>
  </si>
  <si>
    <t>Н</t>
  </si>
  <si>
    <t>П</t>
  </si>
  <si>
    <t>Фоносемантични преноси в китайския език и култура</t>
  </si>
  <si>
    <t>1, 2</t>
  </si>
  <si>
    <t>Граматика на китайския публицистичен текст</t>
  </si>
  <si>
    <t>Лексикални, синтактични и стилистични особености на Танската поезия</t>
  </si>
  <si>
    <t>България - Китай: увод в етнопсихологията и културни паралели</t>
  </si>
  <si>
    <t>Специализиран писмен превод - политика и дипломация (кит-бг-кит)</t>
  </si>
  <si>
    <t>Специализиран писмен превод - право (кит-бг-кит)</t>
  </si>
  <si>
    <t>Специализиран писмен превод - икономика (кит-бг-кит)</t>
  </si>
  <si>
    <t>Забележки:</t>
  </si>
  <si>
    <t xml:space="preserve">Симултанен превод кит-бг-кит, част 1 </t>
  </si>
  <si>
    <t xml:space="preserve">Завършилите магистърска програма "Междукултурна комуникация и превод с китайски и български език"  придобиват следните професионални компетенции: • Високо ниво на лингвистична, стилистична, социо-културна и прагматична компетентност при писмена и устна употреба на чуждия език, както и на родния език (китайски/български); • Способности за правилно, смислово адекватно и стилистично издържано предаване на писмен текст от чуждия език на родния и от родния на чуждия език в основните тематични разновидности на писмения превод - художествен, икономически, юридически, публицистичен, обществено-политически, технически; • Способности за извършване на бърз, точен и стилистично издържан устен превод (консекутивен и симултанен) от чуждия език на родния и от родния на чуждия език в основните тематични разновидности на устния превод; • Комуникативни и презентационни умения, способности за говорене пред публика, артикулация и дикция; • Придобиване на междукултурни компетентности и способности за интерпретиране и предаване на реалии, факти, послания, специфични за едната култура в социо-лингвистичния контекст на другата култура; • Умения за работа в екип, управление на преводачески проекти, професионална етика, управление на стреса, подготовка за професионални ангажимени и др.    </t>
  </si>
  <si>
    <t xml:space="preserve">Дипломираните магистри от програмата "Интеркултурна комуникация и превод с китайски и български език" могат да се реализират като: • Квалифицирани специалисти по устен и писмен превод в български държавни институции и международни организации, както и преводачи на свободна практика на пазара в България, ЕС и Китай; • Служители в посолства, търговски представителства и други дипломатически институции; • Преводачи, експерти и консултанти в български и чуждестранни фирми, аутсорсинг компании, финансови институции и др.; • Служители и координатори на международни проекти в културни и образователни институции; • Преподаватели във висши учебни заведения и научни работници в изследователски институти; • Преводачи в издателства, медийни институции и аудиовизуални продукции. </t>
  </si>
  <si>
    <t xml:space="preserve">"Междукултурна комуникация и превод с китайски и български език" </t>
  </si>
  <si>
    <t xml:space="preserve">Магистърската програма "Междукултурна комуникация и превод с китайски и български език" с продължителност на обучението в два семестъра има за цел да осигури професионална подготовка на бъдещи преводачи с китайски и български език както в областта на писмения превод, така и в областта на устния - консекутивен и симултанен превод. Подготовката се осъществява по методика на обучение по превод, която се прилага във водещи школи в Европа и Китай, в съответствие с изискванията на Европейската комисия за качество на обучението по превод и в сътрудничество с магистърски програми по превод във ФКНФ, акредитирани членове на ЕМТ (Европейската мрежа на магистърски програми по превод).  </t>
  </si>
  <si>
    <t>Специализиран превод (аудиовизуален, субтитриране) кит-бг</t>
  </si>
  <si>
    <t>Специализиран превод (анекдоти, игрословия, реалии) кит-бг</t>
  </si>
  <si>
    <t>Знакът   ⃰  е за дисциплини, преподавани в МП "Конферентен превод".</t>
  </si>
  <si>
    <t xml:space="preserve">Дипломатически семинар ⃰ </t>
  </si>
  <si>
    <t xml:space="preserve">Език и познание (на англ. език) ⃰ ⃰ </t>
  </si>
  <si>
    <t xml:space="preserve">Архетипови наративи (на англ. език) ⃰ ⃰ </t>
  </si>
  <si>
    <t xml:space="preserve">Език и култура (на англ. език)  ⃰ ⃰ </t>
  </si>
  <si>
    <r>
      <rPr>
        <sz val="11"/>
        <rFont val="Arial"/>
        <family val="2"/>
      </rPr>
      <t>Придобита професионална квалификация:</t>
    </r>
    <r>
      <rPr>
        <b/>
        <sz val="11"/>
        <rFont val="Arial"/>
        <family val="2"/>
        <charset val="204"/>
      </rPr>
      <t xml:space="preserve">  Преводач с китайски и български език</t>
    </r>
  </si>
  <si>
    <t xml:space="preserve">Професионална квалификация: </t>
  </si>
  <si>
    <t>Преводач с китайски и български език</t>
  </si>
  <si>
    <t xml:space="preserve">Курсът на обучение в магистърската програма е насочен към овладяване на практически умения и развиване на необходимите професионални техники по писмен и устен превод, тя включва също така общотеоретични и профилиращи дисциплини по съпоставително езикознание, теория на превода, интеркултурна комуникация и медиация и други дисциплини, осигуряващи високо академично ниво на програмата и възможност за продължаване на обучението в ОНС "доктор". Програмата предлага курсове по практически китайски език, които се провеждат от гост-преподавател, носител на езика, с цел надграждане на езиковите компетенции по чужд език и по-ефективна подготовка за осъществяването на двустранен превод. Практическите занятия по писмен превод обхващат различни области на преводната литература - художествен превод (на проза и поезия), превод на публицистичен, административен, икономически, обществено-политически, юридически, научно-технически и други текстове, с възможности за специализация чрез определени избираеми дисциплини. Практическите занятия по устен превод изграждат основните умения и компетентности в консекутивния и симултанния превод като тренинг на концентрация и памет, логическо извеждане на ключови предикации и идейни послания, прецизно и структурирано предаване на преводно съдържание, усвояване на система за водене на записки, устен превод без нотиране, комуникативни и презентационни умения, артикулация и дикция и др. Важен аспект във формирането на езиковите компетентности на магистрантите по превод са курсовете по езикова култура, правописна норма и езикови стандарти на българския и китайския език. Програмата предоставя широки възможности за преводаческа подготовка и практика чрез максимално близки до реалните условия на превод симулации и асистенции, стажове и участия в реални събития с превод. </t>
  </si>
  <si>
    <t xml:space="preserve">Увод в европейските институции и политики (на англ. език) ⃰ ⃰⃰ ⃰ </t>
  </si>
  <si>
    <t xml:space="preserve">Езикова култура (български език), част 1 ⃰ </t>
  </si>
  <si>
    <t xml:space="preserve">Езикова култура (български език), част 2 ⃰ </t>
  </si>
  <si>
    <t xml:space="preserve">Реторика  ⃰⃰   </t>
  </si>
  <si>
    <t xml:space="preserve">Говорна техника ⃰  </t>
  </si>
  <si>
    <t>Специализиран превод (право, икономика, IT) кит-бг, част 1 (*1)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</si>
  <si>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</si>
  <si>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</si>
  <si>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 10/11.06.19</t>
  </si>
  <si>
    <r>
      <t>Избираеми дисциплини:</t>
    </r>
    <r>
      <rPr>
        <b/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  <charset val="204"/>
      </rPr>
      <t xml:space="preserve">избраните дисциплини трябва да носят минимум 6 кредита (1-ви семестър - 6 кредита; 2-ри семестър – не са задължени да имат кредитити от избираеми).                                                                                                                                                       </t>
    </r>
  </si>
  <si>
    <r>
      <t xml:space="preserve">Факултативни дисциплини </t>
    </r>
    <r>
      <rPr>
        <i/>
        <sz val="9"/>
        <color theme="1"/>
        <rFont val="Arial"/>
        <family val="2"/>
        <charset val="204"/>
      </rPr>
      <t>– минимум ………. кредита</t>
    </r>
  </si>
  <si>
    <r>
      <t xml:space="preserve">Следните задължителни дисциплини предвиждат </t>
    </r>
    <r>
      <rPr>
        <b/>
        <sz val="9"/>
        <color theme="1"/>
        <rFont val="Arial"/>
        <family val="2"/>
        <charset val="204"/>
      </rPr>
      <t>курсови работи</t>
    </r>
    <r>
      <rPr>
        <sz val="9"/>
        <color theme="1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</si>
  <si>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color theme="1"/>
        <rFont val="Arial"/>
        <family val="2"/>
        <charset val="204"/>
      </rPr>
      <t>курсови работи</t>
    </r>
    <r>
      <rPr>
        <sz val="9"/>
        <color theme="1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</si>
  <si>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Учебният план е приет с решение на ФС № </t>
    </r>
    <r>
      <rPr>
        <sz val="10"/>
        <color theme="1"/>
        <rFont val="Arial"/>
        <family val="2"/>
      </rPr>
      <t>............... от .................................</t>
    </r>
  </si>
  <si>
    <r>
      <t>Декан:</t>
    </r>
    <r>
      <rPr>
        <sz val="10"/>
        <color theme="1"/>
        <rFont val="Arial"/>
        <family val="2"/>
      </rPr>
      <t>.....................................</t>
    </r>
  </si>
  <si>
    <t xml:space="preserve">за випуска, започнал през зимен семестър на 2020/2021 уч. година </t>
  </si>
  <si>
    <t>1,2</t>
  </si>
  <si>
    <t>Практически литературен превод на китайска художествена проза от съвременната епоха (от 1979 г. до наши дни) (*2)</t>
  </si>
  <si>
    <t>Съвременен китайски литературен език, част 1 ***</t>
  </si>
  <si>
    <t>Съвременен китайски литературен език, част 2 ***</t>
  </si>
  <si>
    <t>Знакът  **  е за дисциплини, преподавани в МП "Семиотика, език  и реклама".</t>
  </si>
  <si>
    <t>Знакът ***е за дисциплини, които не са задължителни за студентите от Пекинския университет за чужди езици. (*2)</t>
  </si>
  <si>
    <t>(*2) ФС № 7/....03.20 г.</t>
  </si>
  <si>
    <t>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</si>
</sst>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Arial"/>
      <family val="2"/>
      <charset val="204"/>
    </font>
    <font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name val="Arial"/>
      <family val="2"/>
    </font>
    <font>
      <sz val="11"/>
      <name val="Calibri"/>
      <family val="2"/>
      <scheme val="minor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3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sz val="11"/>
      <name val="Arial Narrow"/>
      <family val="2"/>
      <charset val="204"/>
    </font>
    <font>
      <sz val="11"/>
      <name val="Arial Narrow"/>
      <family val="2"/>
    </font>
    <font>
      <sz val="9"/>
      <color indexed="81"/>
      <name val="Tahoma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1"/>
      <name val="Tahoma"/>
      <family val="2"/>
      <charset val="204"/>
    </font>
    <font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51">
    <xf numFmtId="0" fontId="0" fillId="0" borderId="0" xfId="0"/>
    <xf numFmtId="0" fontId="0" fillId="0" borderId="0" xfId="0" applyProtection="1"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0" fillId="0" borderId="2" xfId="0" applyFont="1" applyBorder="1" applyAlignment="1" applyProtection="1">
      <alignment wrapText="1"/>
      <protection hidden="1"/>
    </xf>
    <xf numFmtId="0" fontId="20" fillId="0" borderId="3" xfId="0" applyFont="1" applyBorder="1" applyAlignment="1" applyProtection="1">
      <alignment wrapText="1"/>
      <protection hidden="1"/>
    </xf>
    <xf numFmtId="0" fontId="21" fillId="0" borderId="3" xfId="0" applyFont="1" applyBorder="1" applyAlignment="1" applyProtection="1">
      <alignment wrapText="1"/>
      <protection hidden="1"/>
    </xf>
    <xf numFmtId="0" fontId="21" fillId="0" borderId="4" xfId="0" applyFont="1" applyBorder="1" applyAlignment="1" applyProtection="1">
      <alignment wrapText="1"/>
      <protection hidden="1"/>
    </xf>
    <xf numFmtId="0" fontId="20" fillId="0" borderId="5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22" fillId="0" borderId="0" xfId="0" applyFont="1" applyBorder="1" applyAlignment="1" applyProtection="1">
      <alignment wrapText="1"/>
      <protection hidden="1"/>
    </xf>
    <xf numFmtId="0" fontId="22" fillId="0" borderId="6" xfId="0" applyFont="1" applyBorder="1" applyAlignment="1" applyProtection="1">
      <alignment wrapText="1"/>
      <protection hidden="1"/>
    </xf>
    <xf numFmtId="0" fontId="21" fillId="0" borderId="0" xfId="0" applyFont="1" applyBorder="1" applyAlignment="1" applyProtection="1">
      <alignment wrapText="1"/>
      <protection hidden="1"/>
    </xf>
    <xf numFmtId="0" fontId="21" fillId="0" borderId="6" xfId="0" applyFont="1" applyBorder="1" applyAlignment="1" applyProtection="1">
      <alignment wrapText="1"/>
      <protection hidden="1"/>
    </xf>
    <xf numFmtId="0" fontId="24" fillId="0" borderId="0" xfId="0" applyFont="1" applyBorder="1" applyAlignment="1" applyProtection="1">
      <alignment wrapText="1"/>
      <protection hidden="1"/>
    </xf>
    <xf numFmtId="0" fontId="24" fillId="0" borderId="6" xfId="0" applyFont="1" applyBorder="1" applyAlignment="1" applyProtection="1">
      <alignment wrapText="1"/>
      <protection hidden="1"/>
    </xf>
    <xf numFmtId="0" fontId="20" fillId="0" borderId="7" xfId="0" applyFont="1" applyBorder="1" applyAlignment="1" applyProtection="1">
      <alignment wrapText="1"/>
      <protection hidden="1"/>
    </xf>
    <xf numFmtId="0" fontId="20" fillId="0" borderId="8" xfId="0" applyFont="1" applyBorder="1" applyAlignment="1" applyProtection="1">
      <alignment wrapText="1"/>
      <protection hidden="1"/>
    </xf>
    <xf numFmtId="0" fontId="21" fillId="0" borderId="8" xfId="0" applyFont="1" applyBorder="1" applyAlignment="1" applyProtection="1">
      <alignment wrapText="1"/>
      <protection hidden="1"/>
    </xf>
    <xf numFmtId="0" fontId="21" fillId="0" borderId="9" xfId="0" applyFont="1" applyBorder="1" applyAlignment="1" applyProtection="1">
      <alignment wrapText="1"/>
      <protection hidden="1"/>
    </xf>
    <xf numFmtId="0" fontId="26" fillId="0" borderId="5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27" fillId="0" borderId="6" xfId="0" applyFont="1" applyBorder="1" applyAlignment="1">
      <alignment wrapText="1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>
      <alignment wrapText="1"/>
    </xf>
    <xf numFmtId="0" fontId="27" fillId="0" borderId="3" xfId="0" applyFont="1" applyBorder="1" applyAlignment="1">
      <alignment wrapText="1"/>
    </xf>
    <xf numFmtId="0" fontId="27" fillId="0" borderId="4" xfId="0" applyFont="1" applyBorder="1" applyAlignment="1">
      <alignment wrapText="1"/>
    </xf>
    <xf numFmtId="0" fontId="29" fillId="0" borderId="2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29" fillId="0" borderId="3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32" fillId="0" borderId="0" xfId="0" applyFont="1" applyAlignment="1" applyProtection="1">
      <alignment vertical="center"/>
      <protection locked="0"/>
    </xf>
    <xf numFmtId="0" fontId="20" fillId="0" borderId="0" xfId="0" applyFont="1"/>
    <xf numFmtId="0" fontId="21" fillId="0" borderId="0" xfId="0" applyFont="1"/>
    <xf numFmtId="0" fontId="26" fillId="0" borderId="2" xfId="0" applyFont="1" applyBorder="1" applyAlignment="1" applyProtection="1">
      <alignment wrapText="1"/>
      <protection hidden="1"/>
    </xf>
    <xf numFmtId="0" fontId="26" fillId="0" borderId="3" xfId="0" applyFont="1" applyBorder="1" applyAlignment="1" applyProtection="1">
      <alignment wrapText="1"/>
      <protection hidden="1"/>
    </xf>
    <xf numFmtId="0" fontId="27" fillId="0" borderId="3" xfId="0" applyFont="1" applyBorder="1" applyAlignment="1" applyProtection="1">
      <alignment wrapText="1"/>
      <protection hidden="1"/>
    </xf>
    <xf numFmtId="0" fontId="27" fillId="0" borderId="4" xfId="0" applyFont="1" applyBorder="1" applyAlignment="1" applyProtection="1">
      <alignment wrapText="1"/>
      <protection hidden="1"/>
    </xf>
    <xf numFmtId="0" fontId="26" fillId="0" borderId="5" xfId="0" applyFont="1" applyBorder="1" applyAlignment="1" applyProtection="1">
      <alignment wrapText="1"/>
      <protection hidden="1"/>
    </xf>
    <xf numFmtId="0" fontId="26" fillId="0" borderId="0" xfId="0" applyFont="1" applyBorder="1" applyAlignment="1" applyProtection="1">
      <alignment wrapText="1"/>
      <protection hidden="1"/>
    </xf>
    <xf numFmtId="0" fontId="27" fillId="0" borderId="0" xfId="0" applyFont="1" applyBorder="1" applyAlignment="1" applyProtection="1">
      <alignment wrapText="1"/>
      <protection hidden="1"/>
    </xf>
    <xf numFmtId="0" fontId="27" fillId="0" borderId="6" xfId="0" applyFont="1" applyBorder="1" applyAlignment="1" applyProtection="1">
      <alignment wrapText="1"/>
      <protection hidden="1"/>
    </xf>
    <xf numFmtId="0" fontId="26" fillId="0" borderId="7" xfId="0" applyFont="1" applyBorder="1" applyAlignment="1" applyProtection="1">
      <alignment wrapText="1"/>
      <protection hidden="1"/>
    </xf>
    <xf numFmtId="0" fontId="26" fillId="0" borderId="8" xfId="0" applyFont="1" applyBorder="1" applyAlignment="1" applyProtection="1">
      <alignment wrapText="1"/>
      <protection hidden="1"/>
    </xf>
    <xf numFmtId="0" fontId="12" fillId="0" borderId="1" xfId="0" applyFont="1" applyBorder="1" applyAlignment="1" applyProtection="1">
      <alignment horizontal="center" vertical="center" textRotation="90" wrapText="1"/>
      <protection hidden="1"/>
    </xf>
    <xf numFmtId="0" fontId="34" fillId="0" borderId="1" xfId="0" applyFont="1" applyBorder="1" applyAlignment="1" applyProtection="1">
      <alignment horizontal="right" vertical="center" wrapText="1"/>
      <protection locked="0"/>
    </xf>
    <xf numFmtId="0" fontId="13" fillId="0" borderId="1" xfId="0" applyFont="1" applyBorder="1" applyAlignment="1" applyProtection="1">
      <alignment horizontal="center" vertical="center" textRotation="90" wrapText="1"/>
      <protection locked="0"/>
    </xf>
    <xf numFmtId="0" fontId="14" fillId="2" borderId="1" xfId="0" applyFont="1" applyFill="1" applyBorder="1" applyAlignment="1" applyProtection="1">
      <alignment horizontal="right" vertical="center" wrapText="1"/>
      <protection hidden="1"/>
    </xf>
    <xf numFmtId="0" fontId="13" fillId="2" borderId="1" xfId="0" applyFont="1" applyFill="1" applyBorder="1" applyAlignment="1" applyProtection="1">
      <alignment horizontal="center" vertical="center" textRotation="90" wrapText="1"/>
      <protection hidden="1"/>
    </xf>
    <xf numFmtId="0" fontId="13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36" fillId="0" borderId="1" xfId="0" applyFont="1" applyBorder="1" applyAlignment="1" applyProtection="1">
      <alignment horizontal="center" vertical="center" textRotation="90"/>
      <protection hidden="1"/>
    </xf>
    <xf numFmtId="0" fontId="34" fillId="0" borderId="1" xfId="0" applyFont="1" applyBorder="1" applyAlignment="1" applyProtection="1">
      <alignment horizontal="center" vertical="center" textRotation="90"/>
      <protection hidden="1"/>
    </xf>
    <xf numFmtId="0" fontId="34" fillId="0" borderId="1" xfId="0" applyFont="1" applyBorder="1" applyAlignment="1" applyProtection="1">
      <alignment horizontal="center" vertical="center"/>
      <protection hidden="1"/>
    </xf>
    <xf numFmtId="0" fontId="20" fillId="0" borderId="5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1" fillId="0" borderId="6" xfId="0" applyFont="1" applyBorder="1" applyAlignment="1">
      <alignment wrapText="1"/>
    </xf>
    <xf numFmtId="0" fontId="20" fillId="0" borderId="5" xfId="0" applyFont="1" applyBorder="1" applyAlignment="1" applyProtection="1">
      <alignment wrapText="1"/>
      <protection locked="0"/>
    </xf>
    <xf numFmtId="0" fontId="20" fillId="0" borderId="0" xfId="0" applyFont="1" applyBorder="1" applyAlignment="1" applyProtection="1">
      <alignment wrapText="1"/>
      <protection locked="0"/>
    </xf>
    <xf numFmtId="0" fontId="21" fillId="0" borderId="0" xfId="0" applyFont="1" applyBorder="1" applyAlignment="1" applyProtection="1">
      <alignment wrapText="1"/>
      <protection locked="0"/>
    </xf>
    <xf numFmtId="0" fontId="21" fillId="0" borderId="6" xfId="0" applyFont="1" applyBorder="1" applyAlignment="1" applyProtection="1">
      <alignment wrapText="1"/>
      <protection locked="0"/>
    </xf>
    <xf numFmtId="0" fontId="20" fillId="0" borderId="0" xfId="0" applyFont="1" applyBorder="1" applyAlignment="1" applyProtection="1">
      <alignment horizontal="left" vertical="top" wrapText="1"/>
      <protection hidden="1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 applyProtection="1">
      <alignment horizontal="left" vertical="top" wrapText="1"/>
      <protection hidden="1"/>
    </xf>
    <xf numFmtId="0" fontId="20" fillId="0" borderId="5" xfId="0" applyFont="1" applyBorder="1" applyAlignment="1" applyProtection="1">
      <alignment horizontal="left" vertical="top" wrapText="1"/>
      <protection hidden="1"/>
    </xf>
    <xf numFmtId="0" fontId="20" fillId="0" borderId="6" xfId="0" applyFont="1" applyBorder="1" applyAlignment="1" applyProtection="1">
      <alignment horizontal="left" vertical="top" wrapText="1"/>
      <protection hidden="1"/>
    </xf>
    <xf numFmtId="49" fontId="38" fillId="0" borderId="13" xfId="0" applyNumberFormat="1" applyFont="1" applyBorder="1" applyAlignment="1" applyProtection="1">
      <alignment horizontal="center" vertical="center"/>
      <protection locked="0"/>
    </xf>
    <xf numFmtId="0" fontId="38" fillId="0" borderId="13" xfId="0" applyFont="1" applyBorder="1" applyAlignment="1" applyProtection="1">
      <alignment horizontal="center" vertical="center"/>
      <protection locked="0"/>
    </xf>
    <xf numFmtId="49" fontId="39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39" fillId="2" borderId="25" xfId="0" applyFont="1" applyFill="1" applyBorder="1" applyAlignment="1" applyProtection="1">
      <alignment horizontal="center" vertical="center" wrapText="1"/>
      <protection locked="0"/>
    </xf>
    <xf numFmtId="49" fontId="38" fillId="0" borderId="34" xfId="0" applyNumberFormat="1" applyFont="1" applyBorder="1" applyAlignment="1" applyProtection="1">
      <alignment horizontal="center" vertical="center" wrapText="1"/>
      <protection locked="0"/>
    </xf>
    <xf numFmtId="0" fontId="9" fillId="3" borderId="20" xfId="0" applyFont="1" applyFill="1" applyBorder="1" applyAlignment="1" applyProtection="1">
      <alignment horizontal="left" vertical="center" wrapText="1"/>
      <protection locked="0"/>
    </xf>
    <xf numFmtId="0" fontId="16" fillId="3" borderId="20" xfId="0" applyFont="1" applyFill="1" applyBorder="1" applyAlignment="1" applyProtection="1">
      <alignment horizontal="center" vertical="center" wrapText="1"/>
      <protection locked="0"/>
    </xf>
    <xf numFmtId="0" fontId="16" fillId="3" borderId="22" xfId="0" applyFont="1" applyFill="1" applyBorder="1" applyAlignment="1" applyProtection="1">
      <alignment horizontal="center" vertical="center"/>
      <protection locked="0"/>
    </xf>
    <xf numFmtId="49" fontId="38" fillId="0" borderId="35" xfId="0" applyNumberFormat="1" applyFont="1" applyBorder="1" applyAlignment="1" applyProtection="1">
      <alignment horizontal="center" vertical="center" wrapText="1"/>
      <protection locked="0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16" fillId="3" borderId="23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49" fontId="38" fillId="0" borderId="40" xfId="0" applyNumberFormat="1" applyFont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 applyProtection="1">
      <alignment horizontal="center" vertical="center" wrapText="1"/>
      <protection locked="0"/>
    </xf>
    <xf numFmtId="0" fontId="9" fillId="4" borderId="24" xfId="0" applyFont="1" applyFill="1" applyBorder="1" applyAlignment="1" applyProtection="1">
      <alignment horizontal="left" vertical="center" wrapText="1"/>
      <protection locked="0"/>
    </xf>
    <xf numFmtId="0" fontId="16" fillId="3" borderId="24" xfId="0" applyFont="1" applyFill="1" applyBorder="1" applyAlignment="1" applyProtection="1">
      <alignment horizontal="center" vertical="center" wrapText="1"/>
      <protection locked="0"/>
    </xf>
    <xf numFmtId="0" fontId="16" fillId="4" borderId="24" xfId="0" applyFont="1" applyFill="1" applyBorder="1" applyAlignment="1" applyProtection="1">
      <alignment horizontal="center" vertical="center" wrapText="1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9" fillId="3" borderId="24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23" xfId="0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vertical="center" wrapText="1"/>
      <protection locked="0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49" fontId="38" fillId="0" borderId="0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49" fontId="38" fillId="0" borderId="26" xfId="0" applyNumberFormat="1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49" fontId="38" fillId="0" borderId="27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49" fontId="38" fillId="0" borderId="28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38" fillId="0" borderId="0" xfId="0" applyNumberFormat="1" applyFont="1" applyBorder="1" applyAlignment="1" applyProtection="1">
      <alignment horizontal="center" vertical="center" wrapText="1"/>
      <protection locked="0"/>
    </xf>
    <xf numFmtId="0" fontId="45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49" fontId="38" fillId="0" borderId="46" xfId="0" applyNumberFormat="1" applyFont="1" applyBorder="1" applyAlignment="1" applyProtection="1">
      <alignment horizontal="center" vertical="center" wrapText="1"/>
      <protection locked="0"/>
    </xf>
    <xf numFmtId="0" fontId="38" fillId="0" borderId="20" xfId="0" applyFont="1" applyBorder="1" applyAlignment="1" applyProtection="1">
      <alignment horizontal="center" vertical="center" textRotation="90" wrapText="1"/>
      <protection locked="0"/>
    </xf>
    <xf numFmtId="0" fontId="38" fillId="2" borderId="20" xfId="0" applyFont="1" applyFill="1" applyBorder="1" applyAlignment="1" applyProtection="1">
      <alignment horizontal="center" vertical="center" textRotation="90" wrapText="1"/>
      <protection locked="0"/>
    </xf>
    <xf numFmtId="0" fontId="38" fillId="0" borderId="22" xfId="0" applyFont="1" applyBorder="1" applyAlignment="1" applyProtection="1">
      <alignment horizontal="center" vertical="center" textRotation="90" wrapText="1"/>
      <protection locked="0"/>
    </xf>
    <xf numFmtId="49" fontId="38" fillId="0" borderId="1" xfId="0" applyNumberFormat="1" applyFont="1" applyBorder="1" applyAlignment="1" applyProtection="1">
      <alignment horizontal="center" vertical="center" wrapText="1"/>
      <protection locked="0"/>
    </xf>
    <xf numFmtId="0" fontId="38" fillId="0" borderId="1" xfId="0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Border="1" applyAlignment="1" applyProtection="1">
      <alignment vertical="center"/>
      <protection locked="0"/>
    </xf>
    <xf numFmtId="0" fontId="38" fillId="0" borderId="23" xfId="0" applyFont="1" applyBorder="1" applyAlignment="1" applyProtection="1">
      <alignment vertical="center"/>
      <protection locked="0"/>
    </xf>
    <xf numFmtId="49" fontId="38" fillId="0" borderId="46" xfId="0" applyNumberFormat="1" applyFont="1" applyBorder="1" applyAlignment="1" applyProtection="1">
      <alignment horizontal="center" vertical="center" wrapText="1"/>
      <protection hidden="1"/>
    </xf>
    <xf numFmtId="49" fontId="3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8" fillId="0" borderId="29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8" fillId="0" borderId="0" xfId="0" applyFont="1" applyAlignment="1" applyProtection="1">
      <alignment horizontal="center" vertical="center"/>
      <protection locked="0"/>
    </xf>
    <xf numFmtId="1" fontId="38" fillId="0" borderId="1" xfId="0" applyNumberFormat="1" applyFont="1" applyBorder="1" applyAlignment="1" applyProtection="1">
      <alignment horizontal="center" vertical="center" wrapText="1"/>
      <protection locked="0"/>
    </xf>
    <xf numFmtId="0" fontId="38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  <protection hidden="1"/>
    </xf>
    <xf numFmtId="0" fontId="16" fillId="3" borderId="1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6" fillId="4" borderId="1" xfId="0" applyFont="1" applyFill="1" applyBorder="1" applyAlignment="1">
      <alignment vertical="center" wrapText="1"/>
    </xf>
    <xf numFmtId="0" fontId="16" fillId="3" borderId="20" xfId="0" applyFont="1" applyFill="1" applyBorder="1" applyAlignment="1" applyProtection="1">
      <alignment horizontal="left" vertical="center" wrapText="1"/>
      <protection locked="0"/>
    </xf>
    <xf numFmtId="0" fontId="38" fillId="3" borderId="26" xfId="0" applyFont="1" applyFill="1" applyBorder="1" applyAlignment="1" applyProtection="1">
      <alignment horizontal="center" vertical="center" wrapText="1"/>
      <protection locked="0"/>
    </xf>
    <xf numFmtId="0" fontId="38" fillId="3" borderId="20" xfId="0" applyFont="1" applyFill="1" applyBorder="1" applyAlignment="1" applyProtection="1">
      <alignment horizontal="center" vertical="center" wrapText="1"/>
      <protection locked="0"/>
    </xf>
    <xf numFmtId="0" fontId="38" fillId="3" borderId="27" xfId="0" applyFont="1" applyFill="1" applyBorder="1" applyAlignment="1" applyProtection="1">
      <alignment horizontal="center" vertical="center" wrapText="1"/>
      <protection locked="0"/>
    </xf>
    <xf numFmtId="0" fontId="38" fillId="3" borderId="1" xfId="0" applyFont="1" applyFill="1" applyBorder="1" applyAlignment="1" applyProtection="1">
      <alignment horizontal="center" vertical="center" wrapText="1"/>
      <protection locked="0"/>
    </xf>
    <xf numFmtId="49" fontId="44" fillId="0" borderId="1" xfId="0" applyNumberFormat="1" applyFont="1" applyBorder="1" applyAlignment="1" applyProtection="1">
      <alignment horizontal="center" vertical="center" wrapText="1"/>
      <protection locked="0"/>
    </xf>
    <xf numFmtId="1" fontId="44" fillId="0" borderId="1" xfId="0" applyNumberFormat="1" applyFont="1" applyBorder="1" applyAlignment="1" applyProtection="1">
      <alignment horizontal="center" vertical="center" wrapText="1"/>
      <protection locked="0"/>
    </xf>
    <xf numFmtId="0" fontId="44" fillId="0" borderId="1" xfId="0" applyNumberFormat="1" applyFont="1" applyBorder="1" applyAlignment="1" applyProtection="1">
      <alignment horizontal="center" vertical="center" wrapText="1"/>
      <protection locked="0"/>
    </xf>
    <xf numFmtId="49" fontId="38" fillId="0" borderId="28" xfId="0" applyNumberFormat="1" applyFont="1" applyBorder="1" applyAlignment="1" applyProtection="1">
      <alignment horizontal="center" vertical="center" wrapText="1"/>
      <protection locked="0"/>
    </xf>
    <xf numFmtId="0" fontId="38" fillId="4" borderId="28" xfId="0" applyFont="1" applyFill="1" applyBorder="1" applyAlignment="1" applyProtection="1">
      <alignment horizontal="center" vertical="center" wrapText="1"/>
      <protection locked="0"/>
    </xf>
    <xf numFmtId="49" fontId="44" fillId="4" borderId="24" xfId="0" applyNumberFormat="1" applyFont="1" applyFill="1" applyBorder="1" applyAlignment="1" applyProtection="1">
      <alignment horizontal="center" vertical="center" wrapText="1"/>
      <protection locked="0"/>
    </xf>
    <xf numFmtId="1" fontId="44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24" xfId="0" applyFont="1" applyFill="1" applyBorder="1" applyAlignment="1" applyProtection="1">
      <alignment horizontal="left" vertical="center" wrapText="1"/>
      <protection locked="0"/>
    </xf>
    <xf numFmtId="0" fontId="16" fillId="4" borderId="25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0" fontId="38" fillId="0" borderId="2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38" fillId="0" borderId="20" xfId="0" applyFont="1" applyBorder="1" applyAlignment="1" applyProtection="1">
      <alignment horizontal="center" vertical="center" textRotation="90" wrapText="1"/>
      <protection hidden="1"/>
    </xf>
    <xf numFmtId="0" fontId="38" fillId="0" borderId="1" xfId="0" applyFont="1" applyBorder="1" applyAlignment="1" applyProtection="1">
      <alignment horizontal="center" vertical="center" textRotation="90" wrapText="1"/>
      <protection hidden="1"/>
    </xf>
    <xf numFmtId="0" fontId="39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44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16" fillId="0" borderId="24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38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49" fontId="38" fillId="0" borderId="0" xfId="0" applyNumberFormat="1" applyFont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vertical="center"/>
      <protection locked="0"/>
    </xf>
    <xf numFmtId="0" fontId="9" fillId="0" borderId="0" xfId="1" applyFont="1" applyAlignment="1">
      <alignment vertical="center"/>
    </xf>
    <xf numFmtId="0" fontId="22" fillId="0" borderId="0" xfId="0" applyFont="1" applyBorder="1" applyAlignment="1" applyProtection="1">
      <alignment horizontal="center" wrapText="1"/>
      <protection hidden="1"/>
    </xf>
    <xf numFmtId="0" fontId="23" fillId="0" borderId="0" xfId="0" applyFont="1" applyBorder="1" applyAlignment="1" applyProtection="1">
      <alignment horizontal="center" vertical="center" wrapText="1"/>
      <protection locked="0" hidden="1"/>
    </xf>
    <xf numFmtId="0" fontId="26" fillId="0" borderId="0" xfId="0" applyFont="1" applyBorder="1" applyAlignment="1" applyProtection="1">
      <alignment horizontal="left" vertical="top" wrapText="1"/>
      <protection hidden="1"/>
    </xf>
    <xf numFmtId="0" fontId="26" fillId="0" borderId="6" xfId="0" applyFont="1" applyBorder="1" applyAlignment="1" applyProtection="1">
      <alignment horizontal="left" vertical="top" wrapText="1"/>
      <protection hidden="1"/>
    </xf>
    <xf numFmtId="0" fontId="20" fillId="0" borderId="2" xfId="0" applyFont="1" applyBorder="1" applyAlignment="1" applyProtection="1">
      <alignment horizontal="left" vertical="top" wrapText="1"/>
      <protection hidden="1"/>
    </xf>
    <xf numFmtId="0" fontId="20" fillId="0" borderId="3" xfId="0" applyFont="1" applyBorder="1" applyAlignment="1" applyProtection="1">
      <alignment horizontal="left" vertical="top" wrapText="1"/>
      <protection hidden="1"/>
    </xf>
    <xf numFmtId="0" fontId="20" fillId="0" borderId="4" xfId="0" applyFont="1" applyBorder="1" applyAlignment="1" applyProtection="1">
      <alignment horizontal="left" vertical="top" wrapText="1"/>
      <protection hidden="1"/>
    </xf>
    <xf numFmtId="0" fontId="26" fillId="0" borderId="5" xfId="0" applyFont="1" applyBorder="1" applyAlignment="1" applyProtection="1">
      <alignment horizontal="left" vertical="top" wrapText="1"/>
      <protection hidden="1"/>
    </xf>
    <xf numFmtId="0" fontId="26" fillId="0" borderId="8" xfId="0" applyFont="1" applyBorder="1" applyAlignment="1" applyProtection="1">
      <alignment horizontal="left" vertical="top" wrapText="1"/>
      <protection hidden="1"/>
    </xf>
    <xf numFmtId="0" fontId="26" fillId="0" borderId="9" xfId="0" applyFont="1" applyBorder="1" applyAlignment="1" applyProtection="1">
      <alignment horizontal="left" vertical="top" wrapText="1"/>
      <protection hidden="1"/>
    </xf>
    <xf numFmtId="0" fontId="26" fillId="0" borderId="7" xfId="0" applyFont="1" applyBorder="1" applyAlignment="1">
      <alignment horizontal="left" vertical="top" wrapText="1"/>
    </xf>
    <xf numFmtId="0" fontId="26" fillId="0" borderId="8" xfId="0" applyFont="1" applyBorder="1" applyAlignment="1">
      <alignment horizontal="left" vertical="top" wrapText="1"/>
    </xf>
    <xf numFmtId="0" fontId="26" fillId="0" borderId="9" xfId="0" applyFont="1" applyBorder="1" applyAlignment="1">
      <alignment horizontal="left" vertical="top" wrapText="1"/>
    </xf>
    <xf numFmtId="0" fontId="28" fillId="0" borderId="10" xfId="0" applyFont="1" applyBorder="1" applyAlignment="1" applyProtection="1">
      <alignment horizontal="left" vertical="center" wrapText="1"/>
      <protection locked="0"/>
    </xf>
    <xf numFmtId="0" fontId="28" fillId="0" borderId="11" xfId="0" applyFont="1" applyBorder="1" applyAlignment="1" applyProtection="1">
      <alignment horizontal="left" vertical="center" wrapText="1"/>
      <protection locked="0"/>
    </xf>
    <xf numFmtId="0" fontId="28" fillId="0" borderId="12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left" vertical="center" wrapText="1"/>
      <protection hidden="1"/>
    </xf>
    <xf numFmtId="0" fontId="26" fillId="0" borderId="3" xfId="0" applyFont="1" applyBorder="1" applyAlignment="1" applyProtection="1">
      <alignment horizontal="left" vertical="center" wrapText="1"/>
      <protection hidden="1"/>
    </xf>
    <xf numFmtId="0" fontId="26" fillId="0" borderId="3" xfId="0" applyFont="1" applyBorder="1" applyAlignment="1" applyProtection="1">
      <alignment horizontal="left" vertical="center" wrapText="1"/>
      <protection locked="0" hidden="1"/>
    </xf>
    <xf numFmtId="0" fontId="26" fillId="0" borderId="4" xfId="0" applyFont="1" applyBorder="1" applyAlignment="1" applyProtection="1">
      <alignment horizontal="left" vertical="center" wrapText="1"/>
      <protection locked="0" hidden="1"/>
    </xf>
    <xf numFmtId="0" fontId="20" fillId="0" borderId="7" xfId="0" applyFont="1" applyBorder="1" applyAlignment="1" applyProtection="1">
      <alignment horizontal="left" vertical="center" wrapText="1"/>
      <protection hidden="1"/>
    </xf>
    <xf numFmtId="0" fontId="20" fillId="0" borderId="8" xfId="0" applyFont="1" applyBorder="1" applyAlignment="1" applyProtection="1">
      <alignment horizontal="left" vertical="center" wrapText="1"/>
      <protection hidden="1"/>
    </xf>
    <xf numFmtId="0" fontId="33" fillId="0" borderId="8" xfId="0" applyFont="1" applyBorder="1" applyAlignment="1" applyProtection="1">
      <alignment horizontal="left" vertical="center" wrapText="1"/>
      <protection locked="0"/>
    </xf>
    <xf numFmtId="0" fontId="33" fillId="0" borderId="9" xfId="0" applyFont="1" applyBorder="1" applyAlignment="1" applyProtection="1">
      <alignment horizontal="left" vertical="center" wrapText="1"/>
      <protection locked="0"/>
    </xf>
    <xf numFmtId="0" fontId="33" fillId="0" borderId="3" xfId="0" applyFont="1" applyBorder="1" applyAlignment="1" applyProtection="1">
      <alignment horizontal="left" vertical="center" wrapText="1"/>
      <protection locked="0"/>
    </xf>
    <xf numFmtId="0" fontId="33" fillId="0" borderId="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left" vertical="top" wrapText="1"/>
      <protection hidden="1"/>
    </xf>
    <xf numFmtId="0" fontId="26" fillId="0" borderId="3" xfId="0" applyFont="1" applyBorder="1" applyAlignment="1" applyProtection="1">
      <alignment horizontal="left" vertical="top" wrapText="1"/>
      <protection hidden="1"/>
    </xf>
    <xf numFmtId="0" fontId="26" fillId="0" borderId="4" xfId="0" applyFont="1" applyBorder="1" applyAlignment="1" applyProtection="1">
      <alignment horizontal="left" vertical="top" wrapText="1"/>
      <protection hidden="1"/>
    </xf>
    <xf numFmtId="0" fontId="25" fillId="0" borderId="10" xfId="0" applyFont="1" applyBorder="1" applyAlignment="1" applyProtection="1">
      <alignment horizontal="center" wrapText="1"/>
      <protection hidden="1"/>
    </xf>
    <xf numFmtId="0" fontId="25" fillId="0" borderId="11" xfId="0" applyFont="1" applyBorder="1" applyAlignment="1" applyProtection="1">
      <alignment horizontal="center" wrapText="1"/>
      <protection hidden="1"/>
    </xf>
    <xf numFmtId="0" fontId="25" fillId="0" borderId="12" xfId="0" applyFont="1" applyBorder="1" applyAlignment="1" applyProtection="1">
      <alignment horizontal="center" wrapText="1"/>
      <protection hidden="1"/>
    </xf>
    <xf numFmtId="0" fontId="15" fillId="0" borderId="0" xfId="0" applyFont="1" applyAlignment="1" applyProtection="1">
      <alignment horizontal="justify" wrapText="1"/>
      <protection locked="0"/>
    </xf>
    <xf numFmtId="0" fontId="29" fillId="0" borderId="10" xfId="0" applyFont="1" applyBorder="1" applyAlignment="1">
      <alignment horizontal="left" wrapText="1"/>
    </xf>
    <xf numFmtId="0" fontId="29" fillId="0" borderId="11" xfId="0" applyFont="1" applyBorder="1" applyAlignment="1">
      <alignment horizontal="left" wrapText="1"/>
    </xf>
    <xf numFmtId="0" fontId="30" fillId="0" borderId="11" xfId="0" applyFont="1" applyBorder="1" applyAlignment="1" applyProtection="1">
      <alignment horizontal="left" wrapText="1"/>
      <protection locked="0"/>
    </xf>
    <xf numFmtId="0" fontId="30" fillId="0" borderId="12" xfId="0" applyFont="1" applyBorder="1" applyAlignment="1" applyProtection="1">
      <alignment horizontal="left" wrapText="1"/>
      <protection locked="0"/>
    </xf>
    <xf numFmtId="0" fontId="32" fillId="0" borderId="0" xfId="0" applyFont="1" applyAlignment="1" applyProtection="1">
      <alignment horizontal="left" vertical="center" wrapText="1"/>
      <protection hidden="1"/>
    </xf>
    <xf numFmtId="0" fontId="32" fillId="0" borderId="0" xfId="0" applyNumberFormat="1" applyFont="1" applyAlignment="1" applyProtection="1">
      <alignment horizontal="left" vertical="center" wrapText="1"/>
      <protection hidden="1"/>
    </xf>
    <xf numFmtId="0" fontId="29" fillId="0" borderId="0" xfId="0" applyFont="1" applyBorder="1" applyAlignment="1" applyProtection="1">
      <alignment horizontal="left" wrapText="1"/>
      <protection hidden="1"/>
    </xf>
    <xf numFmtId="0" fontId="15" fillId="0" borderId="0" xfId="0" applyFont="1" applyAlignment="1" applyProtection="1">
      <alignment horizontal="left"/>
      <protection hidden="1"/>
    </xf>
    <xf numFmtId="0" fontId="3" fillId="0" borderId="3" xfId="0" applyFont="1" applyBorder="1" applyAlignment="1" applyProtection="1">
      <alignment horizontal="left" wrapText="1"/>
      <protection locked="0"/>
    </xf>
    <xf numFmtId="0" fontId="33" fillId="0" borderId="0" xfId="0" applyFont="1" applyAlignment="1" applyProtection="1">
      <alignment horizontal="justify" wrapText="1"/>
      <protection locked="0"/>
    </xf>
    <xf numFmtId="0" fontId="15" fillId="0" borderId="0" xfId="0" applyFont="1" applyAlignment="1" applyProtection="1">
      <alignment horizontal="justify"/>
      <protection locked="0"/>
    </xf>
    <xf numFmtId="0" fontId="15" fillId="0" borderId="0" xfId="0" applyFont="1" applyAlignment="1" applyProtection="1">
      <alignment horizontal="justify" vertical="justify" wrapText="1"/>
      <protection locked="0"/>
    </xf>
    <xf numFmtId="0" fontId="33" fillId="0" borderId="0" xfId="0" applyFont="1" applyAlignment="1" applyProtection="1">
      <alignment horizontal="left" vertical="top"/>
      <protection locked="0"/>
    </xf>
    <xf numFmtId="0" fontId="33" fillId="0" borderId="5" xfId="0" applyNumberFormat="1" applyFont="1" applyBorder="1" applyAlignment="1" applyProtection="1">
      <alignment horizontal="left" vertical="center" wrapText="1"/>
      <protection locked="0"/>
    </xf>
    <xf numFmtId="0" fontId="33" fillId="0" borderId="0" xfId="0" applyNumberFormat="1" applyFont="1" applyBorder="1" applyAlignment="1" applyProtection="1">
      <alignment horizontal="left" vertical="center" wrapText="1"/>
      <protection locked="0"/>
    </xf>
    <xf numFmtId="0" fontId="33" fillId="0" borderId="6" xfId="0" applyNumberFormat="1" applyFont="1" applyBorder="1" applyAlignment="1" applyProtection="1">
      <alignment horizontal="left" vertical="center" wrapText="1"/>
      <protection locked="0"/>
    </xf>
    <xf numFmtId="0" fontId="33" fillId="0" borderId="7" xfId="0" applyNumberFormat="1" applyFont="1" applyBorder="1" applyAlignment="1" applyProtection="1">
      <alignment horizontal="left" vertical="center" wrapText="1"/>
      <protection locked="0"/>
    </xf>
    <xf numFmtId="0" fontId="33" fillId="0" borderId="8" xfId="0" applyNumberFormat="1" applyFont="1" applyBorder="1" applyAlignment="1" applyProtection="1">
      <alignment horizontal="left" vertical="center" wrapText="1"/>
      <protection locked="0"/>
    </xf>
    <xf numFmtId="0" fontId="33" fillId="0" borderId="9" xfId="0" applyNumberFormat="1" applyFont="1" applyBorder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/>
      <protection locked="0"/>
    </xf>
    <xf numFmtId="49" fontId="15" fillId="0" borderId="0" xfId="0" applyNumberFormat="1" applyFont="1" applyAlignment="1" applyProtection="1">
      <alignment horizontal="justify" vertical="top" wrapText="1"/>
      <protection locked="0"/>
    </xf>
    <xf numFmtId="0" fontId="31" fillId="0" borderId="0" xfId="0" applyFont="1" applyAlignment="1" applyProtection="1">
      <alignment horizontal="left" vertical="center"/>
    </xf>
    <xf numFmtId="0" fontId="20" fillId="0" borderId="2" xfId="0" applyFont="1" applyBorder="1" applyAlignment="1" applyProtection="1">
      <alignment horizontal="left" vertical="center" wrapText="1"/>
      <protection hidden="1"/>
    </xf>
    <xf numFmtId="0" fontId="20" fillId="0" borderId="3" xfId="0" applyFont="1" applyBorder="1" applyAlignment="1" applyProtection="1">
      <alignment horizontal="left" vertical="center" wrapText="1"/>
      <protection hidden="1"/>
    </xf>
    <xf numFmtId="0" fontId="33" fillId="0" borderId="7" xfId="0" applyFont="1" applyBorder="1" applyAlignment="1" applyProtection="1">
      <alignment horizontal="left" vertical="top" wrapText="1"/>
      <protection hidden="1"/>
    </xf>
    <xf numFmtId="0" fontId="20" fillId="0" borderId="8" xfId="0" applyFont="1" applyBorder="1" applyAlignment="1" applyProtection="1">
      <alignment horizontal="left" vertical="top" wrapText="1"/>
      <protection hidden="1"/>
    </xf>
    <xf numFmtId="0" fontId="20" fillId="0" borderId="9" xfId="0" applyFont="1" applyBorder="1" applyAlignment="1" applyProtection="1">
      <alignment horizontal="left" vertical="top" wrapText="1"/>
      <protection hidden="1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8" fillId="0" borderId="38" xfId="0" applyFont="1" applyBorder="1" applyAlignment="1" applyProtection="1">
      <alignment horizontal="center" vertical="center" wrapText="1"/>
      <protection locked="0"/>
    </xf>
    <xf numFmtId="0" fontId="38" fillId="0" borderId="36" xfId="0" applyFont="1" applyBorder="1" applyAlignment="1" applyProtection="1">
      <alignment horizontal="center" vertical="center" wrapText="1"/>
      <protection locked="0"/>
    </xf>
    <xf numFmtId="0" fontId="38" fillId="0" borderId="10" xfId="0" applyFont="1" applyFill="1" applyBorder="1" applyAlignment="1" applyProtection="1">
      <alignment horizontal="left" vertical="center" wrapText="1"/>
      <protection locked="0"/>
    </xf>
    <xf numFmtId="0" fontId="38" fillId="0" borderId="11" xfId="0" applyFont="1" applyFill="1" applyBorder="1" applyAlignment="1" applyProtection="1">
      <alignment horizontal="left" vertical="center" wrapText="1"/>
      <protection locked="0"/>
    </xf>
    <xf numFmtId="0" fontId="38" fillId="0" borderId="12" xfId="0" applyFont="1" applyFill="1" applyBorder="1" applyAlignment="1" applyProtection="1">
      <alignment horizontal="left" vertical="center" wrapText="1"/>
      <protection locked="0"/>
    </xf>
    <xf numFmtId="0" fontId="16" fillId="0" borderId="44" xfId="0" applyFont="1" applyBorder="1" applyAlignment="1" applyProtection="1">
      <alignment horizontal="left" vertical="center" wrapText="1"/>
      <protection locked="0"/>
    </xf>
    <xf numFmtId="0" fontId="16" fillId="0" borderId="45" xfId="0" applyFont="1" applyBorder="1" applyAlignment="1" applyProtection="1">
      <alignment horizontal="left" vertical="center" wrapText="1"/>
      <protection locked="0"/>
    </xf>
    <xf numFmtId="0" fontId="38" fillId="0" borderId="17" xfId="0" applyFont="1" applyFill="1" applyBorder="1" applyAlignment="1" applyProtection="1">
      <alignment horizontal="left" vertical="center" wrapText="1"/>
      <protection locked="0"/>
    </xf>
    <xf numFmtId="0" fontId="38" fillId="0" borderId="18" xfId="0" applyFont="1" applyFill="1" applyBorder="1" applyAlignment="1" applyProtection="1">
      <alignment horizontal="left" vertical="center" wrapText="1"/>
      <protection locked="0"/>
    </xf>
    <xf numFmtId="0" fontId="38" fillId="0" borderId="19" xfId="0" applyFont="1" applyFill="1" applyBorder="1" applyAlignment="1" applyProtection="1">
      <alignment horizontal="left" vertical="center" wrapText="1"/>
      <protection locked="0"/>
    </xf>
    <xf numFmtId="0" fontId="38" fillId="0" borderId="20" xfId="0" applyFont="1" applyBorder="1" applyAlignment="1" applyProtection="1">
      <alignment horizontal="center" vertical="center" wrapText="1"/>
      <protection hidden="1"/>
    </xf>
    <xf numFmtId="0" fontId="38" fillId="0" borderId="24" xfId="0" applyFont="1" applyBorder="1" applyAlignment="1" applyProtection="1">
      <alignment horizontal="center" vertical="center" wrapText="1"/>
      <protection hidden="1"/>
    </xf>
    <xf numFmtId="0" fontId="38" fillId="0" borderId="37" xfId="0" applyFont="1" applyBorder="1" applyAlignment="1" applyProtection="1">
      <alignment horizontal="center" vertical="center" wrapText="1"/>
      <protection locked="0"/>
    </xf>
    <xf numFmtId="0" fontId="16" fillId="0" borderId="38" xfId="0" applyFont="1" applyBorder="1" applyAlignment="1" applyProtection="1">
      <alignment horizontal="left" vertical="center" wrapText="1"/>
      <protection locked="0"/>
    </xf>
    <xf numFmtId="0" fontId="16" fillId="0" borderId="20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49" fontId="42" fillId="0" borderId="14" xfId="0" applyNumberFormat="1" applyFont="1" applyBorder="1" applyAlignment="1" applyProtection="1">
      <alignment horizontal="left" vertical="center" wrapText="1"/>
      <protection hidden="1"/>
    </xf>
    <xf numFmtId="49" fontId="42" fillId="0" borderId="15" xfId="0" applyNumberFormat="1" applyFont="1" applyBorder="1" applyAlignment="1" applyProtection="1">
      <alignment horizontal="left" vertical="center" wrapText="1"/>
      <protection hidden="1"/>
    </xf>
    <xf numFmtId="49" fontId="42" fillId="0" borderId="16" xfId="0" applyNumberFormat="1" applyFont="1" applyBorder="1" applyAlignment="1" applyProtection="1">
      <alignment horizontal="left" vertical="center" wrapText="1"/>
      <protection hidden="1"/>
    </xf>
    <xf numFmtId="0" fontId="40" fillId="0" borderId="47" xfId="0" applyFont="1" applyBorder="1" applyAlignment="1" applyProtection="1">
      <alignment horizontal="center" vertical="center" wrapText="1"/>
      <protection locked="0"/>
    </xf>
    <xf numFmtId="0" fontId="38" fillId="0" borderId="20" xfId="0" applyFont="1" applyBorder="1" applyAlignment="1" applyProtection="1">
      <alignment horizontal="center" vertical="center" wrapText="1"/>
      <protection locked="0"/>
    </xf>
    <xf numFmtId="49" fontId="42" fillId="0" borderId="30" xfId="0" applyNumberFormat="1" applyFont="1" applyBorder="1" applyAlignment="1" applyProtection="1">
      <alignment horizontal="left" vertical="center" wrapText="1"/>
      <protection locked="0"/>
    </xf>
    <xf numFmtId="49" fontId="7" fillId="0" borderId="20" xfId="0" applyNumberFormat="1" applyFont="1" applyBorder="1" applyAlignment="1" applyProtection="1">
      <alignment horizontal="center" vertical="center"/>
      <protection locked="0"/>
    </xf>
    <xf numFmtId="0" fontId="38" fillId="0" borderId="38" xfId="0" applyFont="1" applyBorder="1" applyAlignment="1" applyProtection="1">
      <alignment horizontal="center" vertical="center" wrapText="1"/>
      <protection hidden="1"/>
    </xf>
    <xf numFmtId="0" fontId="38" fillId="0" borderId="45" xfId="0" applyFont="1" applyBorder="1" applyAlignment="1" applyProtection="1">
      <alignment horizontal="center" vertical="center" wrapText="1"/>
      <protection hidden="1"/>
    </xf>
    <xf numFmtId="0" fontId="38" fillId="2" borderId="20" xfId="0" applyFont="1" applyFill="1" applyBorder="1" applyAlignment="1" applyProtection="1">
      <alignment horizontal="center" vertical="center" textRotation="90" wrapText="1"/>
      <protection hidden="1"/>
    </xf>
    <xf numFmtId="0" fontId="38" fillId="0" borderId="24" xfId="0" applyFont="1" applyBorder="1" applyAlignment="1" applyProtection="1">
      <alignment horizontal="center" vertical="center" textRotation="90" wrapText="1"/>
      <protection hidden="1"/>
    </xf>
    <xf numFmtId="0" fontId="11" fillId="0" borderId="22" xfId="0" applyFont="1" applyBorder="1" applyAlignment="1" applyProtection="1">
      <alignment horizontal="center" vertical="center" textRotation="90" wrapText="1"/>
      <protection hidden="1"/>
    </xf>
    <xf numFmtId="0" fontId="11" fillId="0" borderId="25" xfId="0" applyFont="1" applyBorder="1" applyAlignment="1" applyProtection="1">
      <alignment horizontal="center" vertical="center" textRotation="90" wrapText="1"/>
      <protection hidden="1"/>
    </xf>
    <xf numFmtId="0" fontId="11" fillId="0" borderId="20" xfId="0" applyFont="1" applyBorder="1" applyAlignment="1" applyProtection="1">
      <alignment horizontal="center" vertical="center" textRotation="90" wrapText="1"/>
      <protection hidden="1"/>
    </xf>
    <xf numFmtId="0" fontId="11" fillId="0" borderId="24" xfId="0" applyFont="1" applyBorder="1" applyAlignment="1" applyProtection="1">
      <alignment horizontal="center" vertical="center" textRotation="90" wrapText="1"/>
      <protection hidden="1"/>
    </xf>
    <xf numFmtId="0" fontId="1" fillId="3" borderId="0" xfId="0" applyFont="1" applyFill="1" applyBorder="1" applyAlignment="1" applyProtection="1">
      <alignment horizontal="left" vertical="center" wrapText="1"/>
      <protection locked="0"/>
    </xf>
    <xf numFmtId="49" fontId="38" fillId="0" borderId="0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49" fontId="42" fillId="0" borderId="17" xfId="0" applyNumberFormat="1" applyFont="1" applyBorder="1" applyAlignment="1" applyProtection="1">
      <alignment horizontal="left" vertical="center" wrapText="1"/>
      <protection locked="0"/>
    </xf>
    <xf numFmtId="49" fontId="42" fillId="0" borderId="18" xfId="0" applyNumberFormat="1" applyFont="1" applyBorder="1" applyAlignment="1" applyProtection="1">
      <alignment horizontal="left" vertical="center" wrapText="1"/>
      <protection locked="0"/>
    </xf>
    <xf numFmtId="49" fontId="42" fillId="0" borderId="19" xfId="0" applyNumberFormat="1" applyFont="1" applyBorder="1" applyAlignment="1" applyProtection="1">
      <alignment horizontal="left" vertical="center" wrapText="1"/>
      <protection locked="0"/>
    </xf>
    <xf numFmtId="49" fontId="42" fillId="0" borderId="41" xfId="0" applyNumberFormat="1" applyFont="1" applyBorder="1" applyAlignment="1" applyProtection="1">
      <alignment horizontal="left" vertical="center" wrapText="1"/>
      <protection hidden="1"/>
    </xf>
    <xf numFmtId="49" fontId="42" fillId="0" borderId="42" xfId="0" applyNumberFormat="1" applyFont="1" applyBorder="1" applyAlignment="1" applyProtection="1">
      <alignment horizontal="left" vertical="center" wrapText="1"/>
      <protection hidden="1"/>
    </xf>
    <xf numFmtId="49" fontId="42" fillId="0" borderId="43" xfId="0" applyNumberFormat="1" applyFont="1" applyBorder="1" applyAlignment="1" applyProtection="1">
      <alignment horizontal="left" vertical="center" wrapText="1"/>
      <protection hidden="1"/>
    </xf>
    <xf numFmtId="49" fontId="38" fillId="0" borderId="26" xfId="0" applyNumberFormat="1" applyFont="1" applyBorder="1" applyAlignment="1" applyProtection="1">
      <alignment horizontal="center" vertical="center" wrapText="1"/>
      <protection hidden="1"/>
    </xf>
    <xf numFmtId="49" fontId="38" fillId="0" borderId="28" xfId="0" applyNumberFormat="1" applyFont="1" applyBorder="1" applyAlignment="1" applyProtection="1">
      <alignment horizontal="center" vertical="center" wrapText="1"/>
      <protection hidden="1"/>
    </xf>
    <xf numFmtId="0" fontId="40" fillId="0" borderId="20" xfId="0" applyFont="1" applyBorder="1" applyAlignment="1" applyProtection="1">
      <alignment horizontal="center" vertical="center" wrapText="1"/>
      <protection hidden="1"/>
    </xf>
    <xf numFmtId="0" fontId="40" fillId="0" borderId="20" xfId="0" applyFont="1" applyBorder="1" applyAlignment="1" applyProtection="1">
      <alignment horizontal="center" vertical="center"/>
      <protection hidden="1"/>
    </xf>
    <xf numFmtId="0" fontId="40" fillId="0" borderId="24" xfId="0" applyFont="1" applyBorder="1" applyAlignment="1" applyProtection="1">
      <alignment horizontal="center" vertical="center"/>
      <protection hidden="1"/>
    </xf>
    <xf numFmtId="0" fontId="16" fillId="4" borderId="7" xfId="0" applyFont="1" applyFill="1" applyBorder="1" applyAlignment="1" applyProtection="1">
      <alignment horizontal="left" vertical="center" wrapText="1"/>
      <protection locked="0"/>
    </xf>
    <xf numFmtId="0" fontId="16" fillId="4" borderId="8" xfId="0" applyFont="1" applyFill="1" applyBorder="1" applyAlignment="1" applyProtection="1">
      <alignment horizontal="left" vertical="center" wrapText="1"/>
      <protection locked="0"/>
    </xf>
    <xf numFmtId="0" fontId="16" fillId="4" borderId="9" xfId="0" applyFont="1" applyFill="1" applyBorder="1" applyAlignment="1" applyProtection="1">
      <alignment horizontal="left" vertical="center" wrapText="1"/>
      <protection locked="0"/>
    </xf>
    <xf numFmtId="0" fontId="48" fillId="4" borderId="1" xfId="0" applyFont="1" applyFill="1" applyBorder="1" applyAlignment="1">
      <alignment horizontal="left" vertical="center" wrapText="1"/>
    </xf>
    <xf numFmtId="49" fontId="42" fillId="0" borderId="17" xfId="0" applyNumberFormat="1" applyFont="1" applyBorder="1" applyAlignment="1" applyProtection="1">
      <alignment horizontal="right" vertical="center"/>
      <protection hidden="1"/>
    </xf>
    <xf numFmtId="49" fontId="42" fillId="0" borderId="18" xfId="0" applyNumberFormat="1" applyFont="1" applyBorder="1" applyAlignment="1" applyProtection="1">
      <alignment horizontal="right" vertical="center"/>
      <protection hidden="1"/>
    </xf>
    <xf numFmtId="49" fontId="42" fillId="0" borderId="33" xfId="0" applyNumberFormat="1" applyFont="1" applyBorder="1" applyAlignment="1" applyProtection="1">
      <alignment horizontal="right" vertical="center"/>
      <protection hidden="1"/>
    </xf>
    <xf numFmtId="0" fontId="42" fillId="0" borderId="32" xfId="0" applyFont="1" applyBorder="1" applyAlignment="1" applyProtection="1">
      <alignment horizontal="left" vertical="center"/>
      <protection hidden="1"/>
    </xf>
    <xf numFmtId="0" fontId="42" fillId="0" borderId="18" xfId="0" applyFont="1" applyBorder="1" applyAlignment="1" applyProtection="1">
      <alignment horizontal="left" vertical="center"/>
      <protection hidden="1"/>
    </xf>
    <xf numFmtId="0" fontId="42" fillId="0" borderId="19" xfId="0" applyFont="1" applyBorder="1" applyAlignment="1" applyProtection="1">
      <alignment horizontal="left" vertical="center"/>
      <protection hidden="1"/>
    </xf>
    <xf numFmtId="0" fontId="9" fillId="0" borderId="21" xfId="0" applyNumberFormat="1" applyFont="1" applyBorder="1" applyAlignment="1" applyProtection="1">
      <alignment horizontal="center" vertical="center" wrapText="1"/>
      <protection hidden="1"/>
    </xf>
    <xf numFmtId="0" fontId="9" fillId="0" borderId="0" xfId="0" applyNumberFormat="1" applyFont="1" applyBorder="1" applyAlignment="1" applyProtection="1">
      <alignment horizontal="center" vertical="center"/>
      <protection hidden="1"/>
    </xf>
    <xf numFmtId="0" fontId="39" fillId="0" borderId="31" xfId="0" applyFont="1" applyBorder="1" applyAlignment="1" applyProtection="1">
      <alignment horizontal="center" vertical="center" wrapText="1"/>
      <protection hidden="1"/>
    </xf>
    <xf numFmtId="0" fontId="38" fillId="0" borderId="0" xfId="0" applyFont="1" applyBorder="1" applyAlignment="1" applyProtection="1">
      <alignment horizontal="center" vertical="center"/>
      <protection locked="0"/>
    </xf>
    <xf numFmtId="49" fontId="38" fillId="0" borderId="27" xfId="0" applyNumberFormat="1" applyFont="1" applyBorder="1" applyAlignment="1" applyProtection="1">
      <alignment horizontal="center" vertical="center" wrapText="1"/>
      <protection hidden="1"/>
    </xf>
    <xf numFmtId="0" fontId="40" fillId="0" borderId="1" xfId="0" applyFont="1" applyBorder="1" applyAlignment="1" applyProtection="1">
      <alignment horizontal="center" vertical="center"/>
      <protection hidden="1"/>
    </xf>
    <xf numFmtId="0" fontId="38" fillId="0" borderId="1" xfId="0" applyFont="1" applyBorder="1" applyAlignment="1" applyProtection="1">
      <alignment horizontal="center" vertical="center" wrapText="1"/>
      <protection hidden="1"/>
    </xf>
    <xf numFmtId="0" fontId="38" fillId="0" borderId="20" xfId="0" applyFont="1" applyBorder="1" applyAlignment="1" applyProtection="1">
      <alignment horizontal="center" vertical="center" textRotation="90" wrapText="1"/>
      <protection hidden="1"/>
    </xf>
    <xf numFmtId="0" fontId="38" fillId="0" borderId="1" xfId="0" applyFont="1" applyBorder="1" applyAlignment="1" applyProtection="1">
      <alignment horizontal="center" vertical="center" textRotation="90" wrapText="1"/>
      <protection hidden="1"/>
    </xf>
    <xf numFmtId="0" fontId="38" fillId="0" borderId="20" xfId="0" applyFont="1" applyBorder="1" applyAlignment="1" applyProtection="1">
      <alignment vertical="center"/>
      <protection hidden="1"/>
    </xf>
    <xf numFmtId="0" fontId="38" fillId="0" borderId="22" xfId="0" applyFont="1" applyBorder="1" applyAlignment="1" applyProtection="1">
      <alignment horizontal="center" vertical="center" textRotation="90" wrapText="1"/>
      <protection hidden="1"/>
    </xf>
    <xf numFmtId="0" fontId="38" fillId="0" borderId="23" xfId="0" applyFont="1" applyBorder="1" applyAlignment="1" applyProtection="1">
      <alignment horizontal="center" vertical="center" textRotation="90" wrapText="1"/>
      <protection hidden="1"/>
    </xf>
    <xf numFmtId="0" fontId="39" fillId="2" borderId="24" xfId="0" applyFont="1" applyFill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 applyProtection="1">
      <alignment horizontal="center" vertical="center"/>
      <protection locked="0"/>
    </xf>
    <xf numFmtId="0" fontId="9" fillId="5" borderId="0" xfId="1" applyFont="1" applyFill="1" applyAlignment="1">
      <alignment vertical="center"/>
    </xf>
    <xf numFmtId="0" fontId="9" fillId="4" borderId="0" xfId="1" applyFont="1" applyFill="1" applyAlignment="1">
      <alignment vertical="center"/>
    </xf>
    <xf numFmtId="0" fontId="40" fillId="0" borderId="20" xfId="0" applyFont="1" applyBorder="1" applyAlignment="1" applyProtection="1">
      <alignment horizontal="center" vertical="center" textRotation="90" wrapText="1"/>
      <protection hidden="1"/>
    </xf>
    <xf numFmtId="0" fontId="40" fillId="0" borderId="24" xfId="0" applyFont="1" applyBorder="1" applyAlignment="1" applyProtection="1">
      <alignment horizontal="center" vertical="center" textRotation="90" wrapText="1"/>
      <protection hidden="1"/>
    </xf>
    <xf numFmtId="49" fontId="46" fillId="0" borderId="0" xfId="0" applyNumberFormat="1" applyFont="1" applyAlignment="1" applyProtection="1">
      <alignment horizontal="left" vertical="center"/>
      <protection locked="0"/>
    </xf>
    <xf numFmtId="0" fontId="46" fillId="0" borderId="0" xfId="0" applyFont="1" applyAlignment="1" applyProtection="1">
      <alignment horizontal="right" vertical="center"/>
      <protection locked="0"/>
    </xf>
    <xf numFmtId="0" fontId="38" fillId="3" borderId="12" xfId="0" applyFont="1" applyFill="1" applyBorder="1" applyAlignment="1" applyProtection="1">
      <alignment horizontal="left" vertical="center" wrapText="1"/>
      <protection locked="0"/>
    </xf>
    <xf numFmtId="0" fontId="38" fillId="3" borderId="1" xfId="0" applyFont="1" applyFill="1" applyBorder="1" applyAlignment="1" applyProtection="1">
      <alignment horizontal="left" vertical="center" wrapText="1"/>
      <protection locked="0"/>
    </xf>
    <xf numFmtId="0" fontId="40" fillId="0" borderId="47" xfId="0" applyFont="1" applyBorder="1" applyAlignment="1" applyProtection="1">
      <alignment horizontal="center" vertical="center" wrapText="1"/>
      <protection hidden="1"/>
    </xf>
    <xf numFmtId="0" fontId="38" fillId="0" borderId="20" xfId="0" applyFont="1" applyBorder="1" applyAlignment="1" applyProtection="1">
      <alignment horizontal="left" vertical="center" wrapText="1"/>
      <protection hidden="1"/>
    </xf>
    <xf numFmtId="0" fontId="38" fillId="0" borderId="1" xfId="0" applyFont="1" applyFill="1" applyBorder="1" applyAlignment="1" applyProtection="1">
      <alignment horizontal="left" vertical="center" wrapText="1"/>
      <protection locked="0"/>
    </xf>
    <xf numFmtId="0" fontId="38" fillId="2" borderId="20" xfId="0" applyFont="1" applyFill="1" applyBorder="1" applyAlignment="1" applyProtection="1">
      <alignment horizontal="center" vertical="center" wrapText="1"/>
      <protection hidden="1"/>
    </xf>
    <xf numFmtId="0" fontId="38" fillId="2" borderId="22" xfId="0" applyFont="1" applyFill="1" applyBorder="1" applyAlignment="1" applyProtection="1">
      <alignment horizontal="center" vertical="center" wrapText="1"/>
      <protection hidden="1"/>
    </xf>
    <xf numFmtId="0" fontId="38" fillId="2" borderId="24" xfId="0" applyFont="1" applyFill="1" applyBorder="1" applyAlignment="1" applyProtection="1">
      <alignment horizontal="center" vertical="center" wrapText="1"/>
      <protection hidden="1"/>
    </xf>
    <xf numFmtId="0" fontId="38" fillId="2" borderId="25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35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3" fillId="0" borderId="10" xfId="0" applyFont="1" applyBorder="1" applyAlignment="1" applyProtection="1">
      <alignment horizontal="left" vertical="top"/>
      <protection hidden="1"/>
    </xf>
    <xf numFmtId="0" fontId="3" fillId="0" borderId="11" xfId="0" applyFont="1" applyBorder="1" applyAlignment="1" applyProtection="1">
      <alignment horizontal="left" vertical="top"/>
      <protection hidden="1"/>
    </xf>
    <xf numFmtId="0" fontId="3" fillId="0" borderId="12" xfId="0" applyFont="1" applyBorder="1" applyAlignment="1" applyProtection="1">
      <alignment horizontal="left" vertical="top"/>
      <protection hidden="1"/>
    </xf>
    <xf numFmtId="0" fontId="7" fillId="0" borderId="1" xfId="0" applyFont="1" applyBorder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right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5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2"/>
  <sheetViews>
    <sheetView zoomScaleNormal="100" workbookViewId="0">
      <selection activeCell="U3" sqref="U3"/>
    </sheetView>
  </sheetViews>
  <sheetFormatPr defaultRowHeight="15" x14ac:dyDescent="0.25"/>
  <cols>
    <col min="1" max="1" width="9.140625" style="39" customWidth="1"/>
    <col min="2" max="2" width="9.140625" style="39"/>
    <col min="3" max="14" width="6.5703125" style="39" customWidth="1"/>
    <col min="15" max="16" width="6.5703125" style="40" customWidth="1"/>
    <col min="17" max="17" width="9.140625" style="40"/>
    <col min="18" max="18" width="9.140625" style="40" customWidth="1"/>
  </cols>
  <sheetData>
    <row r="1" spans="1:18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0"/>
      <c r="P1" s="10"/>
      <c r="Q1" s="10"/>
      <c r="R1" s="11"/>
    </row>
    <row r="2" spans="1:18" ht="20.25" x14ac:dyDescent="0.3">
      <c r="A2" s="12"/>
      <c r="B2" s="13"/>
      <c r="C2" s="173" t="s">
        <v>0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4"/>
      <c r="R2" s="15"/>
    </row>
    <row r="3" spans="1:18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6"/>
      <c r="P3" s="16"/>
      <c r="Q3" s="16"/>
      <c r="R3" s="17"/>
    </row>
    <row r="4" spans="1:18" ht="39" customHeight="1" x14ac:dyDescent="0.3">
      <c r="A4" s="12"/>
      <c r="B4" s="13"/>
      <c r="C4" s="174" t="s">
        <v>117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8"/>
      <c r="R4" s="19"/>
    </row>
    <row r="5" spans="1:18" s="3" customFormat="1" ht="9.75" customHeight="1" x14ac:dyDescent="0.2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22"/>
      <c r="Q5" s="22"/>
      <c r="R5" s="23"/>
    </row>
    <row r="6" spans="1:18" s="3" customFormat="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6"/>
      <c r="P6" s="16"/>
      <c r="Q6" s="16"/>
      <c r="R6" s="17"/>
    </row>
    <row r="7" spans="1:18" s="3" customFormat="1" ht="33.75" x14ac:dyDescent="0.5">
      <c r="A7" s="202" t="s">
        <v>1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4"/>
    </row>
    <row r="8" spans="1:18" s="3" customFormat="1" ht="15.75" x14ac:dyDescent="0.25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3"/>
      <c r="P8" s="43"/>
      <c r="Q8" s="43"/>
      <c r="R8" s="44"/>
    </row>
    <row r="9" spans="1:18" s="3" customFormat="1" ht="15.75" x14ac:dyDescent="0.25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175" t="s">
        <v>2</v>
      </c>
      <c r="N9" s="175"/>
      <c r="O9" s="175"/>
      <c r="P9" s="175"/>
      <c r="Q9" s="175"/>
      <c r="R9" s="176"/>
    </row>
    <row r="10" spans="1:18" s="3" customFormat="1" ht="15.75" x14ac:dyDescent="0.25">
      <c r="A10" s="45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  <c r="P10" s="47"/>
      <c r="Q10" s="47"/>
      <c r="R10" s="48"/>
    </row>
    <row r="11" spans="1:18" s="3" customFormat="1" ht="15.75" x14ac:dyDescent="0.25">
      <c r="A11" s="180" t="s">
        <v>8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46"/>
      <c r="M11" s="175" t="s">
        <v>7</v>
      </c>
      <c r="N11" s="175"/>
      <c r="O11" s="175"/>
      <c r="P11" s="175"/>
      <c r="Q11" s="175"/>
      <c r="R11" s="176"/>
    </row>
    <row r="12" spans="1:18" s="3" customFormat="1" ht="10.5" customHeight="1" x14ac:dyDescent="0.25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181"/>
      <c r="N12" s="181"/>
      <c r="O12" s="181"/>
      <c r="P12" s="181"/>
      <c r="Q12" s="181"/>
      <c r="R12" s="182"/>
    </row>
    <row r="13" spans="1:18" s="3" customFormat="1" ht="7.5" customHeight="1" x14ac:dyDescent="0.25">
      <c r="A13" s="45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7"/>
      <c r="P13" s="47"/>
      <c r="Q13" s="47"/>
      <c r="R13" s="48"/>
    </row>
    <row r="14" spans="1:18" s="3" customFormat="1" ht="6" customHeight="1" x14ac:dyDescent="0.25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7"/>
      <c r="P14" s="47"/>
      <c r="Q14" s="47"/>
      <c r="R14" s="48"/>
    </row>
    <row r="15" spans="1:18" ht="20.25" customHeight="1" x14ac:dyDescent="0.25">
      <c r="A15" s="189" t="s">
        <v>3</v>
      </c>
      <c r="B15" s="190"/>
      <c r="C15" s="190"/>
      <c r="D15" s="190"/>
      <c r="E15" s="190"/>
      <c r="F15" s="191" t="s">
        <v>75</v>
      </c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2"/>
    </row>
    <row r="16" spans="1:18" x14ac:dyDescent="0.25">
      <c r="A16" s="183" t="s">
        <v>67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5"/>
    </row>
    <row r="17" spans="1:18" ht="12.75" customHeight="1" x14ac:dyDescent="0.25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6"/>
      <c r="P17" s="26"/>
      <c r="Q17" s="26"/>
      <c r="R17" s="27"/>
    </row>
    <row r="18" spans="1:18" ht="20.25" customHeight="1" x14ac:dyDescent="0.25">
      <c r="A18" s="199" t="s">
        <v>70</v>
      </c>
      <c r="B18" s="200"/>
      <c r="C18" s="200"/>
      <c r="D18" s="201"/>
      <c r="E18" s="28" t="s">
        <v>173</v>
      </c>
      <c r="F18" s="28" t="s">
        <v>174</v>
      </c>
      <c r="G18" s="28" t="s">
        <v>173</v>
      </c>
      <c r="H18" s="28">
        <v>6</v>
      </c>
      <c r="I18" s="28">
        <v>6</v>
      </c>
      <c r="J18" s="28">
        <v>2</v>
      </c>
      <c r="K18" s="28">
        <v>1</v>
      </c>
      <c r="L18" s="28">
        <v>2</v>
      </c>
      <c r="M18" s="28">
        <v>0</v>
      </c>
      <c r="N18" s="29"/>
      <c r="O18" s="30"/>
      <c r="P18" s="30"/>
      <c r="Q18" s="30"/>
      <c r="R18" s="31"/>
    </row>
    <row r="19" spans="1:18" ht="15.75" customHeight="1" x14ac:dyDescent="0.25">
      <c r="A19" s="219" t="s">
        <v>188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1"/>
    </row>
    <row r="20" spans="1:18" ht="15.75" customHeight="1" x14ac:dyDescent="0.25">
      <c r="A20" s="222"/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4"/>
    </row>
    <row r="21" spans="1:18" ht="16.5" customHeight="1" x14ac:dyDescent="0.25">
      <c r="A21" s="186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8"/>
    </row>
    <row r="22" spans="1:18" x14ac:dyDescent="0.25">
      <c r="A22" s="206" t="s">
        <v>4</v>
      </c>
      <c r="B22" s="207"/>
      <c r="C22" s="208" t="s">
        <v>160</v>
      </c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9"/>
    </row>
    <row r="23" spans="1:18" ht="12.75" customHeight="1" x14ac:dyDescent="0.25">
      <c r="A23" s="32"/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</row>
    <row r="24" spans="1:18" x14ac:dyDescent="0.25">
      <c r="A24" s="228" t="s">
        <v>5</v>
      </c>
      <c r="B24" s="229"/>
      <c r="C24" s="229"/>
      <c r="D24" s="197" t="s">
        <v>99</v>
      </c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8"/>
    </row>
    <row r="25" spans="1:18" x14ac:dyDescent="0.25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3"/>
      <c r="P25" s="63"/>
      <c r="Q25" s="63"/>
      <c r="R25" s="64"/>
    </row>
    <row r="26" spans="1:18" ht="15" customHeight="1" x14ac:dyDescent="0.25">
      <c r="A26" s="193" t="s">
        <v>6</v>
      </c>
      <c r="B26" s="194"/>
      <c r="C26" s="194"/>
      <c r="D26" s="194"/>
      <c r="E26" s="194"/>
      <c r="F26" s="194"/>
      <c r="G26" s="194"/>
      <c r="H26" s="194"/>
      <c r="I26" s="195" t="s">
        <v>103</v>
      </c>
      <c r="J26" s="195"/>
      <c r="K26" s="195"/>
      <c r="L26" s="195"/>
      <c r="M26" s="195"/>
      <c r="N26" s="195"/>
      <c r="O26" s="195"/>
      <c r="P26" s="195"/>
      <c r="Q26" s="195"/>
      <c r="R26" s="196"/>
    </row>
    <row r="27" spans="1:18" ht="15.75" customHeight="1" x14ac:dyDescent="0.25">
      <c r="A27" s="65"/>
      <c r="B27" s="66"/>
      <c r="C27" s="66"/>
      <c r="D27" s="66"/>
      <c r="E27" s="66"/>
      <c r="F27" s="66"/>
      <c r="G27" s="66"/>
      <c r="H27" s="66"/>
      <c r="I27" s="214"/>
      <c r="J27" s="214"/>
      <c r="K27" s="214"/>
      <c r="L27" s="214"/>
      <c r="M27" s="66"/>
      <c r="N27" s="66"/>
      <c r="O27" s="67"/>
      <c r="P27" s="67"/>
      <c r="Q27" s="67"/>
      <c r="R27" s="68"/>
    </row>
    <row r="28" spans="1:18" x14ac:dyDescent="0.25">
      <c r="A28" s="177" t="s">
        <v>198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9"/>
    </row>
    <row r="29" spans="1:18" x14ac:dyDescent="0.25">
      <c r="A29" s="72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73"/>
    </row>
    <row r="30" spans="1:18" x14ac:dyDescent="0.25">
      <c r="A30" s="230" t="s">
        <v>199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2"/>
    </row>
    <row r="31" spans="1:18" x14ac:dyDescent="0.25">
      <c r="A31" s="71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</row>
    <row r="32" spans="1:18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</row>
    <row r="33" spans="1:18" s="1" customFormat="1" ht="15.75" x14ac:dyDescent="0.25">
      <c r="A33" s="227" t="s">
        <v>9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</row>
    <row r="34" spans="1:18" s="1" customFormat="1" ht="9.75" customHeight="1" x14ac:dyDescent="0.25">
      <c r="A34" s="38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7"/>
      <c r="P34" s="37"/>
      <c r="Q34" s="37"/>
      <c r="R34" s="37"/>
    </row>
    <row r="35" spans="1:18" ht="33.75" customHeight="1" x14ac:dyDescent="0.25">
      <c r="A35" s="210" t="s">
        <v>70</v>
      </c>
      <c r="B35" s="210"/>
      <c r="C35" s="210"/>
      <c r="D35" s="210"/>
      <c r="E35" s="211" t="str">
        <f>IF(A19=0," ",A19)</f>
        <v xml:space="preserve">"Междукултурна комуникация и превод с китайски и български език" </v>
      </c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</row>
    <row r="36" spans="1:18" x14ac:dyDescent="0.25">
      <c r="A36" s="212" t="s">
        <v>4</v>
      </c>
      <c r="B36" s="212"/>
      <c r="C36" s="213" t="str">
        <f>IF(C22=0," ",C22)</f>
        <v>Китаистика</v>
      </c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</row>
    <row r="37" spans="1:18" s="1" customFormat="1" ht="8.25" customHeight="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/>
      <c r="P37" s="37"/>
      <c r="Q37" s="37"/>
      <c r="R37" s="37"/>
    </row>
    <row r="38" spans="1:18" s="1" customFormat="1" x14ac:dyDescent="0.25">
      <c r="A38" s="225" t="s">
        <v>10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</row>
    <row r="39" spans="1:18" s="1" customFormat="1" ht="78.75" customHeight="1" x14ac:dyDescent="0.25">
      <c r="A39" s="226" t="s">
        <v>189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</row>
    <row r="40" spans="1:18" s="1" customFormat="1" ht="12.7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"/>
      <c r="P40" s="37"/>
      <c r="Q40" s="37"/>
      <c r="R40" s="37"/>
    </row>
    <row r="41" spans="1:18" s="1" customFormat="1" ht="30" customHeight="1" x14ac:dyDescent="0.25">
      <c r="A41" s="215" t="s">
        <v>11</v>
      </c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</row>
    <row r="42" spans="1:18" s="1" customFormat="1" ht="186.75" customHeight="1" x14ac:dyDescent="0.25">
      <c r="A42" s="226" t="s">
        <v>200</v>
      </c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</row>
    <row r="43" spans="1:18" s="1" customFormat="1" ht="15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7"/>
      <c r="P43" s="37"/>
      <c r="Q43" s="37"/>
      <c r="R43" s="37"/>
    </row>
    <row r="44" spans="1:18" s="1" customFormat="1" x14ac:dyDescent="0.25">
      <c r="A44" s="218" t="s">
        <v>12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</row>
    <row r="45" spans="1:18" s="1" customFormat="1" ht="129.75" customHeight="1" x14ac:dyDescent="0.25">
      <c r="A45" s="217" t="s">
        <v>186</v>
      </c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</row>
    <row r="46" spans="1:18" s="1" customFormat="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7"/>
      <c r="P46" s="37"/>
      <c r="Q46" s="37"/>
      <c r="R46" s="37"/>
    </row>
    <row r="47" spans="1:18" s="1" customFormat="1" x14ac:dyDescent="0.25">
      <c r="A47" s="218" t="s">
        <v>13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</row>
    <row r="48" spans="1:18" s="1" customFormat="1" ht="81" customHeight="1" x14ac:dyDescent="0.25">
      <c r="A48" s="216" t="s">
        <v>187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</row>
    <row r="49" spans="1:18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7"/>
      <c r="P49" s="37"/>
      <c r="Q49" s="37"/>
      <c r="R49" s="37"/>
    </row>
    <row r="50" spans="1:18" x14ac:dyDescent="0.25">
      <c r="A50" s="215" t="s">
        <v>161</v>
      </c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</row>
    <row r="51" spans="1:18" ht="69" customHeight="1" x14ac:dyDescent="0.25">
      <c r="A51" s="205" t="s">
        <v>165</v>
      </c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</row>
    <row r="52" spans="1:18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7"/>
      <c r="P52" s="37"/>
      <c r="Q52" s="37"/>
      <c r="R52" s="37"/>
    </row>
    <row r="53" spans="1:18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7"/>
      <c r="P53" s="37"/>
      <c r="Q53" s="37"/>
      <c r="R53" s="37"/>
    </row>
    <row r="54" spans="1:18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7"/>
      <c r="P54" s="37"/>
      <c r="Q54" s="37"/>
      <c r="R54" s="37"/>
    </row>
    <row r="55" spans="1:18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/>
      <c r="P55" s="37"/>
      <c r="Q55" s="37"/>
      <c r="R55" s="37"/>
    </row>
    <row r="56" spans="1:18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/>
      <c r="P56" s="37"/>
      <c r="Q56" s="37"/>
      <c r="R56" s="37"/>
    </row>
    <row r="57" spans="1:18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7"/>
      <c r="P57" s="37"/>
      <c r="Q57" s="37"/>
      <c r="R57" s="37"/>
    </row>
    <row r="58" spans="1:18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7"/>
      <c r="P58" s="37"/>
      <c r="Q58" s="37"/>
      <c r="R58" s="37"/>
    </row>
    <row r="59" spans="1:18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7"/>
      <c r="P59" s="37"/>
      <c r="Q59" s="37"/>
      <c r="R59" s="37"/>
    </row>
    <row r="60" spans="1:18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7"/>
      <c r="P60" s="37"/>
      <c r="Q60" s="37"/>
      <c r="R60" s="37"/>
    </row>
    <row r="61" spans="1:18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7"/>
      <c r="P61" s="37"/>
      <c r="Q61" s="37"/>
      <c r="R61" s="37"/>
    </row>
    <row r="62" spans="1:18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/>
      <c r="P62" s="37"/>
      <c r="Q62" s="37"/>
      <c r="R62" s="37"/>
    </row>
    <row r="63" spans="1:18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7"/>
      <c r="P63" s="37"/>
      <c r="Q63" s="37"/>
      <c r="R63" s="37"/>
    </row>
    <row r="64" spans="1:18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/>
      <c r="P64" s="37"/>
      <c r="Q64" s="37"/>
      <c r="R64" s="37"/>
    </row>
    <row r="65" spans="1:18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7"/>
      <c r="P65" s="37"/>
      <c r="Q65" s="37"/>
      <c r="R65" s="37"/>
    </row>
    <row r="66" spans="1:18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7"/>
      <c r="P66" s="37"/>
      <c r="Q66" s="37"/>
      <c r="R66" s="37"/>
    </row>
    <row r="67" spans="1:18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7"/>
      <c r="P67" s="37"/>
      <c r="Q67" s="37"/>
      <c r="R67" s="37"/>
    </row>
    <row r="68" spans="1:18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7"/>
      <c r="P68" s="37"/>
      <c r="Q68" s="37"/>
      <c r="R68" s="37"/>
    </row>
    <row r="69" spans="1:18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7"/>
      <c r="P69" s="37"/>
      <c r="Q69" s="37"/>
      <c r="R69" s="37"/>
    </row>
    <row r="70" spans="1:18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/>
      <c r="P70" s="37"/>
      <c r="Q70" s="37"/>
      <c r="R70" s="37"/>
    </row>
    <row r="71" spans="1:18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37"/>
      <c r="Q71" s="37"/>
      <c r="R71" s="37"/>
    </row>
    <row r="72" spans="1:18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7"/>
      <c r="P72" s="37"/>
      <c r="Q72" s="37"/>
      <c r="R72" s="37"/>
    </row>
    <row r="73" spans="1:18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/>
      <c r="P73" s="37"/>
      <c r="Q73" s="37"/>
      <c r="R73" s="37"/>
    </row>
    <row r="74" spans="1:18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7"/>
      <c r="P74" s="37"/>
      <c r="Q74" s="37"/>
      <c r="R74" s="37"/>
    </row>
    <row r="75" spans="1:18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7"/>
      <c r="P75" s="37"/>
      <c r="Q75" s="37"/>
      <c r="R75" s="37"/>
    </row>
    <row r="76" spans="1:18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7"/>
      <c r="P76" s="37"/>
      <c r="Q76" s="37"/>
      <c r="R76" s="37"/>
    </row>
    <row r="77" spans="1:18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7"/>
      <c r="P77" s="37"/>
      <c r="Q77" s="37"/>
      <c r="R77" s="37"/>
    </row>
    <row r="78" spans="1:18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/>
      <c r="P78" s="37"/>
      <c r="Q78" s="37"/>
      <c r="R78" s="37"/>
    </row>
    <row r="79" spans="1:18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7"/>
      <c r="P79" s="37"/>
      <c r="Q79" s="37"/>
      <c r="R79" s="37"/>
    </row>
    <row r="80" spans="1:18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7"/>
      <c r="P80" s="37"/>
      <c r="Q80" s="37"/>
      <c r="R80" s="37"/>
    </row>
    <row r="81" spans="1:18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/>
      <c r="P81" s="37"/>
      <c r="Q81" s="37"/>
      <c r="R81" s="37"/>
    </row>
    <row r="82" spans="1:18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7"/>
      <c r="P82" s="37"/>
      <c r="Q82" s="37"/>
      <c r="R82" s="37"/>
    </row>
    <row r="83" spans="1:18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7"/>
      <c r="P83" s="37"/>
      <c r="Q83" s="37"/>
      <c r="R83" s="37"/>
    </row>
    <row r="84" spans="1:18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7"/>
      <c r="P84" s="37"/>
      <c r="Q84" s="37"/>
      <c r="R84" s="37"/>
    </row>
    <row r="85" spans="1:18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7"/>
      <c r="P85" s="37"/>
      <c r="Q85" s="37"/>
      <c r="R85" s="37"/>
    </row>
    <row r="86" spans="1:18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7"/>
      <c r="P86" s="37"/>
      <c r="Q86" s="37"/>
      <c r="R86" s="37"/>
    </row>
    <row r="87" spans="1:18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7"/>
      <c r="P87" s="37"/>
      <c r="Q87" s="37"/>
      <c r="R87" s="37"/>
    </row>
    <row r="88" spans="1:18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7"/>
      <c r="P88" s="37"/>
      <c r="Q88" s="37"/>
      <c r="R88" s="37"/>
    </row>
    <row r="89" spans="1:18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7"/>
      <c r="P89" s="37"/>
      <c r="Q89" s="37"/>
      <c r="R89" s="37"/>
    </row>
    <row r="90" spans="1:18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7"/>
      <c r="P90" s="37"/>
      <c r="Q90" s="37"/>
      <c r="R90" s="37"/>
    </row>
    <row r="91" spans="1:18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7"/>
      <c r="P91" s="37"/>
      <c r="Q91" s="37"/>
      <c r="R91" s="37"/>
    </row>
    <row r="92" spans="1:18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7"/>
      <c r="P92" s="37"/>
      <c r="Q92" s="37"/>
      <c r="R92" s="37"/>
    </row>
    <row r="93" spans="1:18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7"/>
      <c r="P93" s="37"/>
      <c r="Q93" s="37"/>
      <c r="R93" s="37"/>
    </row>
    <row r="94" spans="1:18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7"/>
      <c r="P94" s="37"/>
      <c r="Q94" s="37"/>
      <c r="R94" s="37"/>
    </row>
    <row r="95" spans="1:18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7"/>
      <c r="P95" s="37"/>
      <c r="Q95" s="37"/>
      <c r="R95" s="37"/>
    </row>
    <row r="96" spans="1:18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7"/>
      <c r="P96" s="37"/>
      <c r="Q96" s="37"/>
      <c r="R96" s="37"/>
    </row>
    <row r="97" spans="1:18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7"/>
      <c r="P97" s="37"/>
      <c r="Q97" s="37"/>
      <c r="R97" s="37"/>
    </row>
    <row r="98" spans="1:18" x14ac:dyDescent="0.2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7"/>
      <c r="P98" s="37"/>
      <c r="Q98" s="37"/>
      <c r="R98" s="37"/>
    </row>
    <row r="99" spans="1:18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7"/>
      <c r="P99" s="37"/>
      <c r="Q99" s="37"/>
      <c r="R99" s="37"/>
    </row>
    <row r="100" spans="1:18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7"/>
      <c r="P100" s="37"/>
      <c r="Q100" s="37"/>
      <c r="R100" s="37"/>
    </row>
    <row r="101" spans="1:18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7"/>
      <c r="P101" s="37"/>
      <c r="Q101" s="37"/>
      <c r="R101" s="37"/>
    </row>
    <row r="102" spans="1:18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7"/>
      <c r="P102" s="37"/>
      <c r="Q102" s="37"/>
      <c r="R102" s="37"/>
    </row>
  </sheetData>
  <sheetProtection formatCells="0" formatRows="0" insertRows="0" deleteColumns="0" deleteRows="0" selectLockedCells="1" sort="0" autoFilter="0" pivotTables="0"/>
  <mergeCells count="37">
    <mergeCell ref="A19:R20"/>
    <mergeCell ref="A38:R38"/>
    <mergeCell ref="A39:R39"/>
    <mergeCell ref="A41:R41"/>
    <mergeCell ref="A42:R42"/>
    <mergeCell ref="A33:R33"/>
    <mergeCell ref="A24:C24"/>
    <mergeCell ref="A30:R30"/>
    <mergeCell ref="A51:R51"/>
    <mergeCell ref="A22:B22"/>
    <mergeCell ref="C22:R22"/>
    <mergeCell ref="A35:D35"/>
    <mergeCell ref="E35:R35"/>
    <mergeCell ref="A36:B36"/>
    <mergeCell ref="C36:R36"/>
    <mergeCell ref="I27:L27"/>
    <mergeCell ref="A50:R50"/>
    <mergeCell ref="A48:R48"/>
    <mergeCell ref="A45:R45"/>
    <mergeCell ref="A47:R47"/>
    <mergeCell ref="A44:R44"/>
    <mergeCell ref="C2:P2"/>
    <mergeCell ref="C4:P4"/>
    <mergeCell ref="M9:R9"/>
    <mergeCell ref="A28:R28"/>
    <mergeCell ref="M11:R11"/>
    <mergeCell ref="A11:K11"/>
    <mergeCell ref="M12:R12"/>
    <mergeCell ref="A16:R16"/>
    <mergeCell ref="A21:R21"/>
    <mergeCell ref="A15:E15"/>
    <mergeCell ref="F15:R15"/>
    <mergeCell ref="A26:H26"/>
    <mergeCell ref="I26:R26"/>
    <mergeCell ref="D24:R24"/>
    <mergeCell ref="A18:D18"/>
    <mergeCell ref="A7:R7"/>
  </mergeCells>
  <dataValidations count="3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4:R24">
      <formula1>listФО</formula1>
    </dataValidation>
  </dataValidations>
  <pageMargins left="0.25" right="0.25" top="0.75" bottom="0.75" header="0.3" footer="0.3"/>
  <pageSetup orientation="landscape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5</xdr:row>
                <xdr:rowOff>0</xdr:rowOff>
              </to>
            </anchor>
          </objectPr>
        </oleObject>
      </mc:Choice>
      <mc:Fallback>
        <oleObject progId="Word.Picture.8" shapeId="1027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Моля, изберете продължителността на обучение от падащото меню!" prompt="Моля, изберете от падащото меню!">
          <x14:formula1>
            <xm:f>list!$C$8:$C$15</xm:f>
          </x14:formula1>
          <xm:sqref>I26:R26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9"/>
  <sheetViews>
    <sheetView tabSelected="1" workbookViewId="0">
      <selection activeCell="S2" sqref="S2"/>
    </sheetView>
  </sheetViews>
  <sheetFormatPr defaultColWidth="9.140625" defaultRowHeight="15" x14ac:dyDescent="0.25"/>
  <cols>
    <col min="1" max="1" width="3.28515625" style="170" customWidth="1"/>
    <col min="2" max="5" width="2.7109375" style="135" customWidth="1"/>
    <col min="6" max="6" width="48.7109375" style="171" customWidth="1"/>
    <col min="7" max="7" width="6.42578125" style="135" customWidth="1"/>
    <col min="8" max="8" width="6.28515625" style="135" customWidth="1"/>
    <col min="9" max="9" width="5.7109375" style="135" customWidth="1"/>
    <col min="10" max="10" width="7.28515625" style="135" customWidth="1"/>
    <col min="11" max="11" width="7.140625" style="135" customWidth="1"/>
    <col min="12" max="13" width="7.140625" style="171" customWidth="1"/>
    <col min="14" max="14" width="10.85546875" style="171" customWidth="1"/>
    <col min="15" max="15" width="8.28515625" style="171" customWidth="1"/>
    <col min="16" max="16384" width="9.140625" style="162"/>
  </cols>
  <sheetData>
    <row r="1" spans="1:16" ht="23.25" customHeight="1" x14ac:dyDescent="0.25">
      <c r="A1" s="74" t="s">
        <v>173</v>
      </c>
      <c r="B1" s="75" t="s">
        <v>174</v>
      </c>
      <c r="C1" s="75" t="s">
        <v>173</v>
      </c>
      <c r="D1" s="75">
        <v>6</v>
      </c>
      <c r="E1" s="75">
        <v>6</v>
      </c>
      <c r="F1" s="297" t="str">
        <f>CONCATENATE("Магистърска програма ",'Титулна страница'!A19," ",'Титулна страница'!A21)</f>
        <v xml:space="preserve">Магистърска програма "Междукултурна комуникация и превод с китайски и български език"  </v>
      </c>
      <c r="G1" s="298"/>
      <c r="H1" s="298"/>
      <c r="I1" s="298"/>
      <c r="J1" s="298"/>
      <c r="K1" s="298"/>
      <c r="L1" s="298"/>
      <c r="M1" s="298"/>
      <c r="N1" s="298"/>
      <c r="O1" s="298"/>
    </row>
    <row r="2" spans="1:16" ht="18.75" customHeight="1" thickBot="1" x14ac:dyDescent="0.3">
      <c r="A2" s="299" t="s">
        <v>14</v>
      </c>
      <c r="B2" s="299"/>
      <c r="C2" s="299"/>
      <c r="D2" s="299"/>
      <c r="E2" s="299"/>
      <c r="F2" s="300" t="s">
        <v>216</v>
      </c>
      <c r="G2" s="300"/>
      <c r="H2" s="300"/>
      <c r="I2" s="300"/>
      <c r="J2" s="300"/>
      <c r="K2" s="300"/>
      <c r="L2" s="300"/>
      <c r="M2" s="300"/>
      <c r="N2" s="300"/>
      <c r="O2" s="300"/>
    </row>
    <row r="3" spans="1:16" s="138" customFormat="1" ht="15.75" customHeight="1" x14ac:dyDescent="0.25">
      <c r="A3" s="282" t="s">
        <v>15</v>
      </c>
      <c r="B3" s="284" t="s">
        <v>16</v>
      </c>
      <c r="C3" s="285"/>
      <c r="D3" s="285"/>
      <c r="E3" s="285"/>
      <c r="F3" s="244" t="s">
        <v>17</v>
      </c>
      <c r="G3" s="304" t="s">
        <v>18</v>
      </c>
      <c r="H3" s="304" t="s">
        <v>19</v>
      </c>
      <c r="I3" s="304" t="s">
        <v>38</v>
      </c>
      <c r="J3" s="244" t="s">
        <v>20</v>
      </c>
      <c r="K3" s="306"/>
      <c r="L3" s="306"/>
      <c r="M3" s="306"/>
      <c r="N3" s="262" t="s">
        <v>21</v>
      </c>
      <c r="O3" s="307" t="s">
        <v>22</v>
      </c>
    </row>
    <row r="4" spans="1:16" s="138" customFormat="1" ht="79.5" x14ac:dyDescent="0.25">
      <c r="A4" s="301"/>
      <c r="B4" s="302"/>
      <c r="C4" s="302"/>
      <c r="D4" s="302"/>
      <c r="E4" s="302"/>
      <c r="F4" s="303"/>
      <c r="G4" s="305"/>
      <c r="H4" s="305"/>
      <c r="I4" s="305"/>
      <c r="J4" s="160" t="s">
        <v>23</v>
      </c>
      <c r="K4" s="160" t="s">
        <v>24</v>
      </c>
      <c r="L4" s="160" t="s">
        <v>25</v>
      </c>
      <c r="M4" s="160" t="s">
        <v>41</v>
      </c>
      <c r="N4" s="305"/>
      <c r="O4" s="308"/>
    </row>
    <row r="5" spans="1:16" ht="17.25" customHeight="1" thickBot="1" x14ac:dyDescent="0.3">
      <c r="A5" s="76">
        <v>1</v>
      </c>
      <c r="B5" s="309">
        <v>2</v>
      </c>
      <c r="C5" s="310"/>
      <c r="D5" s="310"/>
      <c r="E5" s="310"/>
      <c r="F5" s="161">
        <v>3</v>
      </c>
      <c r="G5" s="161">
        <v>4</v>
      </c>
      <c r="H5" s="161">
        <v>5</v>
      </c>
      <c r="I5" s="161">
        <v>6</v>
      </c>
      <c r="J5" s="161">
        <v>7</v>
      </c>
      <c r="K5" s="161">
        <v>8</v>
      </c>
      <c r="L5" s="161">
        <v>9</v>
      </c>
      <c r="M5" s="161">
        <v>10</v>
      </c>
      <c r="N5" s="161">
        <v>11</v>
      </c>
      <c r="O5" s="77">
        <v>12</v>
      </c>
    </row>
    <row r="6" spans="1:16" ht="17.25" customHeight="1" thickBot="1" x14ac:dyDescent="0.3">
      <c r="A6" s="259" t="s">
        <v>26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</row>
    <row r="7" spans="1:16" ht="24" customHeight="1" x14ac:dyDescent="0.25">
      <c r="A7" s="78" t="s">
        <v>27</v>
      </c>
      <c r="B7" s="157" t="s">
        <v>159</v>
      </c>
      <c r="C7" s="157">
        <v>0</v>
      </c>
      <c r="D7" s="157">
        <v>1</v>
      </c>
      <c r="E7" s="157">
        <v>0</v>
      </c>
      <c r="F7" s="79" t="s">
        <v>149</v>
      </c>
      <c r="G7" s="80" t="s">
        <v>159</v>
      </c>
      <c r="H7" s="80">
        <v>1</v>
      </c>
      <c r="I7" s="80">
        <v>3</v>
      </c>
      <c r="J7" s="80">
        <v>90</v>
      </c>
      <c r="K7" s="80">
        <v>30</v>
      </c>
      <c r="L7" s="80"/>
      <c r="M7" s="80"/>
      <c r="N7" s="80" t="s">
        <v>135</v>
      </c>
      <c r="O7" s="81" t="s">
        <v>139</v>
      </c>
      <c r="P7" s="163"/>
    </row>
    <row r="8" spans="1:16" ht="17.25" customHeight="1" x14ac:dyDescent="0.25">
      <c r="A8" s="82" t="s">
        <v>28</v>
      </c>
      <c r="B8" s="83" t="s">
        <v>159</v>
      </c>
      <c r="C8" s="83">
        <v>0</v>
      </c>
      <c r="D8" s="83">
        <v>2</v>
      </c>
      <c r="E8" s="83">
        <v>0</v>
      </c>
      <c r="F8" s="84" t="s">
        <v>202</v>
      </c>
      <c r="G8" s="70" t="s">
        <v>159</v>
      </c>
      <c r="H8" s="70">
        <v>1</v>
      </c>
      <c r="I8" s="70">
        <v>3</v>
      </c>
      <c r="J8" s="70">
        <v>90</v>
      </c>
      <c r="K8" s="70">
        <v>15</v>
      </c>
      <c r="L8" s="70"/>
      <c r="M8" s="70"/>
      <c r="N8" s="70" t="s">
        <v>157</v>
      </c>
      <c r="O8" s="85" t="s">
        <v>153</v>
      </c>
    </row>
    <row r="9" spans="1:16" ht="17.25" customHeight="1" x14ac:dyDescent="0.25">
      <c r="A9" s="82" t="s">
        <v>29</v>
      </c>
      <c r="B9" s="83" t="s">
        <v>159</v>
      </c>
      <c r="C9" s="83">
        <v>0</v>
      </c>
      <c r="D9" s="83">
        <v>3</v>
      </c>
      <c r="E9" s="83">
        <v>0</v>
      </c>
      <c r="F9" s="156" t="s">
        <v>219</v>
      </c>
      <c r="G9" s="70" t="s">
        <v>159</v>
      </c>
      <c r="H9" s="70">
        <v>1</v>
      </c>
      <c r="I9" s="70">
        <v>6</v>
      </c>
      <c r="J9" s="70">
        <v>180</v>
      </c>
      <c r="K9" s="70"/>
      <c r="L9" s="70">
        <v>60</v>
      </c>
      <c r="M9" s="70"/>
      <c r="N9" s="70" t="s">
        <v>137</v>
      </c>
      <c r="O9" s="85" t="s">
        <v>153</v>
      </c>
    </row>
    <row r="10" spans="1:16" ht="17.25" customHeight="1" x14ac:dyDescent="0.25">
      <c r="A10" s="82" t="s">
        <v>30</v>
      </c>
      <c r="B10" s="83" t="s">
        <v>159</v>
      </c>
      <c r="C10" s="83">
        <v>0</v>
      </c>
      <c r="D10" s="83">
        <v>4</v>
      </c>
      <c r="E10" s="83">
        <v>0</v>
      </c>
      <c r="F10" s="84" t="s">
        <v>134</v>
      </c>
      <c r="G10" s="70" t="s">
        <v>159</v>
      </c>
      <c r="H10" s="70">
        <v>1</v>
      </c>
      <c r="I10" s="70">
        <v>3</v>
      </c>
      <c r="J10" s="70">
        <v>90</v>
      </c>
      <c r="K10" s="86"/>
      <c r="L10" s="70">
        <v>30</v>
      </c>
      <c r="M10" s="70"/>
      <c r="N10" s="70" t="s">
        <v>138</v>
      </c>
      <c r="O10" s="85" t="s">
        <v>156</v>
      </c>
    </row>
    <row r="11" spans="1:16" ht="17.25" customHeight="1" x14ac:dyDescent="0.25">
      <c r="A11" s="82" t="s">
        <v>31</v>
      </c>
      <c r="B11" s="83" t="s">
        <v>159</v>
      </c>
      <c r="C11" s="83">
        <v>0</v>
      </c>
      <c r="D11" s="83">
        <v>5</v>
      </c>
      <c r="E11" s="83">
        <v>0</v>
      </c>
      <c r="F11" s="84" t="s">
        <v>185</v>
      </c>
      <c r="G11" s="70" t="s">
        <v>159</v>
      </c>
      <c r="H11" s="70">
        <v>1</v>
      </c>
      <c r="I11" s="70">
        <v>3</v>
      </c>
      <c r="J11" s="70">
        <v>90</v>
      </c>
      <c r="K11" s="86"/>
      <c r="L11" s="70">
        <v>30</v>
      </c>
      <c r="M11" s="70"/>
      <c r="N11" s="70" t="s">
        <v>138</v>
      </c>
      <c r="O11" s="85" t="s">
        <v>156</v>
      </c>
    </row>
    <row r="12" spans="1:16" ht="17.25" customHeight="1" x14ac:dyDescent="0.25">
      <c r="A12" s="82" t="s">
        <v>166</v>
      </c>
      <c r="B12" s="83" t="s">
        <v>159</v>
      </c>
      <c r="C12" s="83">
        <v>0</v>
      </c>
      <c r="D12" s="83">
        <v>6</v>
      </c>
      <c r="E12" s="83">
        <v>0</v>
      </c>
      <c r="F12" s="84" t="s">
        <v>163</v>
      </c>
      <c r="G12" s="70" t="s">
        <v>159</v>
      </c>
      <c r="H12" s="70">
        <v>1</v>
      </c>
      <c r="I12" s="70">
        <v>3</v>
      </c>
      <c r="J12" s="70">
        <v>90</v>
      </c>
      <c r="K12" s="70"/>
      <c r="L12" s="86">
        <v>30</v>
      </c>
      <c r="M12" s="70"/>
      <c r="N12" s="70" t="s">
        <v>138</v>
      </c>
      <c r="O12" s="85" t="s">
        <v>156</v>
      </c>
    </row>
    <row r="13" spans="1:16" ht="24" customHeight="1" thickBot="1" x14ac:dyDescent="0.3">
      <c r="A13" s="87" t="s">
        <v>167</v>
      </c>
      <c r="B13" s="88" t="s">
        <v>159</v>
      </c>
      <c r="C13" s="88">
        <v>0</v>
      </c>
      <c r="D13" s="88">
        <v>7</v>
      </c>
      <c r="E13" s="88">
        <v>0</v>
      </c>
      <c r="F13" s="89" t="s">
        <v>206</v>
      </c>
      <c r="G13" s="90" t="s">
        <v>159</v>
      </c>
      <c r="H13" s="90">
        <v>1</v>
      </c>
      <c r="I13" s="90">
        <v>3</v>
      </c>
      <c r="J13" s="90">
        <v>90</v>
      </c>
      <c r="K13" s="91">
        <v>15</v>
      </c>
      <c r="L13" s="91">
        <v>15</v>
      </c>
      <c r="M13" s="90"/>
      <c r="N13" s="91" t="s">
        <v>136</v>
      </c>
      <c r="O13" s="92" t="s">
        <v>156</v>
      </c>
    </row>
    <row r="14" spans="1:16" ht="24" customHeight="1" x14ac:dyDescent="0.25">
      <c r="A14" s="78" t="s">
        <v>168</v>
      </c>
      <c r="B14" s="157" t="s">
        <v>159</v>
      </c>
      <c r="C14" s="157">
        <v>0</v>
      </c>
      <c r="D14" s="157">
        <v>8</v>
      </c>
      <c r="E14" s="157">
        <v>0</v>
      </c>
      <c r="F14" s="79" t="s">
        <v>180</v>
      </c>
      <c r="G14" s="80" t="s">
        <v>159</v>
      </c>
      <c r="H14" s="80">
        <v>2</v>
      </c>
      <c r="I14" s="80">
        <v>3</v>
      </c>
      <c r="J14" s="80">
        <v>90</v>
      </c>
      <c r="K14" s="80">
        <v>30</v>
      </c>
      <c r="L14" s="80"/>
      <c r="M14" s="80"/>
      <c r="N14" s="80" t="s">
        <v>135</v>
      </c>
      <c r="O14" s="81" t="s">
        <v>139</v>
      </c>
    </row>
    <row r="15" spans="1:16" ht="17.25" customHeight="1" x14ac:dyDescent="0.25">
      <c r="A15" s="82" t="s">
        <v>169</v>
      </c>
      <c r="B15" s="83" t="s">
        <v>159</v>
      </c>
      <c r="C15" s="83">
        <v>0</v>
      </c>
      <c r="D15" s="83">
        <v>9</v>
      </c>
      <c r="E15" s="83">
        <v>0</v>
      </c>
      <c r="F15" s="84" t="s">
        <v>203</v>
      </c>
      <c r="G15" s="70" t="s">
        <v>159</v>
      </c>
      <c r="H15" s="70">
        <v>2</v>
      </c>
      <c r="I15" s="70">
        <v>3</v>
      </c>
      <c r="J15" s="70">
        <v>90</v>
      </c>
      <c r="K15" s="70">
        <v>15</v>
      </c>
      <c r="L15" s="70"/>
      <c r="M15" s="70"/>
      <c r="N15" s="70" t="s">
        <v>157</v>
      </c>
      <c r="O15" s="85" t="s">
        <v>153</v>
      </c>
    </row>
    <row r="16" spans="1:16" ht="17.25" customHeight="1" x14ac:dyDescent="0.25">
      <c r="A16" s="82" t="s">
        <v>170</v>
      </c>
      <c r="B16" s="83" t="s">
        <v>159</v>
      </c>
      <c r="C16" s="83">
        <v>1</v>
      </c>
      <c r="D16" s="83">
        <v>0</v>
      </c>
      <c r="E16" s="83">
        <v>0</v>
      </c>
      <c r="F16" s="156" t="s">
        <v>220</v>
      </c>
      <c r="G16" s="70" t="s">
        <v>159</v>
      </c>
      <c r="H16" s="70">
        <v>2</v>
      </c>
      <c r="I16" s="70">
        <v>3</v>
      </c>
      <c r="J16" s="70">
        <v>90</v>
      </c>
      <c r="K16" s="70"/>
      <c r="L16" s="70">
        <v>30</v>
      </c>
      <c r="M16" s="70"/>
      <c r="N16" s="70" t="s">
        <v>138</v>
      </c>
      <c r="O16" s="85" t="s">
        <v>153</v>
      </c>
    </row>
    <row r="17" spans="1:15" ht="24" customHeight="1" thickBot="1" x14ac:dyDescent="0.3">
      <c r="A17" s="87" t="s">
        <v>171</v>
      </c>
      <c r="B17" s="88" t="s">
        <v>159</v>
      </c>
      <c r="C17" s="88">
        <v>1</v>
      </c>
      <c r="D17" s="88">
        <v>1</v>
      </c>
      <c r="E17" s="88">
        <v>0</v>
      </c>
      <c r="F17" s="93" t="s">
        <v>150</v>
      </c>
      <c r="G17" s="90" t="s">
        <v>159</v>
      </c>
      <c r="H17" s="90">
        <v>2</v>
      </c>
      <c r="I17" s="90">
        <v>4</v>
      </c>
      <c r="J17" s="90">
        <v>120</v>
      </c>
      <c r="K17" s="90">
        <v>15</v>
      </c>
      <c r="L17" s="90">
        <v>15</v>
      </c>
      <c r="M17" s="90">
        <v>30</v>
      </c>
      <c r="N17" s="90" t="s">
        <v>148</v>
      </c>
      <c r="O17" s="92" t="s">
        <v>156</v>
      </c>
    </row>
    <row r="18" spans="1:15" ht="24" customHeight="1" x14ac:dyDescent="0.25">
      <c r="A18" s="258" t="s">
        <v>210</v>
      </c>
      <c r="B18" s="258"/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</row>
    <row r="19" spans="1:15" ht="17.25" customHeight="1" thickBot="1" x14ac:dyDescent="0.3">
      <c r="A19" s="268" t="s">
        <v>151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</row>
    <row r="20" spans="1:15" ht="17.25" customHeight="1" x14ac:dyDescent="0.25">
      <c r="A20" s="143">
        <v>1</v>
      </c>
      <c r="B20" s="144" t="s">
        <v>162</v>
      </c>
      <c r="C20" s="144">
        <v>0</v>
      </c>
      <c r="D20" s="144">
        <v>1</v>
      </c>
      <c r="E20" s="144">
        <v>0</v>
      </c>
      <c r="F20" s="142" t="s">
        <v>194</v>
      </c>
      <c r="G20" s="80" t="s">
        <v>162</v>
      </c>
      <c r="H20" s="80">
        <v>1</v>
      </c>
      <c r="I20" s="80">
        <v>3</v>
      </c>
      <c r="J20" s="80">
        <v>90</v>
      </c>
      <c r="K20" s="80">
        <v>30</v>
      </c>
      <c r="L20" s="80"/>
      <c r="M20" s="80"/>
      <c r="N20" s="80" t="s">
        <v>135</v>
      </c>
      <c r="O20" s="81" t="s">
        <v>153</v>
      </c>
    </row>
    <row r="21" spans="1:15" ht="17.25" customHeight="1" x14ac:dyDescent="0.25">
      <c r="A21" s="145">
        <v>2</v>
      </c>
      <c r="B21" s="146" t="s">
        <v>162</v>
      </c>
      <c r="C21" s="146">
        <v>0</v>
      </c>
      <c r="D21" s="146">
        <v>2</v>
      </c>
      <c r="E21" s="146">
        <v>0</v>
      </c>
      <c r="F21" s="139" t="s">
        <v>196</v>
      </c>
      <c r="G21" s="70" t="s">
        <v>162</v>
      </c>
      <c r="H21" s="70">
        <v>1</v>
      </c>
      <c r="I21" s="70">
        <v>3</v>
      </c>
      <c r="J21" s="70">
        <v>90</v>
      </c>
      <c r="K21" s="70">
        <v>30</v>
      </c>
      <c r="L21" s="70"/>
      <c r="M21" s="70"/>
      <c r="N21" s="70" t="s">
        <v>135</v>
      </c>
      <c r="O21" s="85" t="s">
        <v>153</v>
      </c>
    </row>
    <row r="22" spans="1:15" ht="24" customHeight="1" x14ac:dyDescent="0.25">
      <c r="A22" s="145">
        <v>3</v>
      </c>
      <c r="B22" s="146" t="s">
        <v>162</v>
      </c>
      <c r="C22" s="146">
        <v>0</v>
      </c>
      <c r="D22" s="146">
        <v>3</v>
      </c>
      <c r="E22" s="146">
        <v>0</v>
      </c>
      <c r="F22" s="140" t="s">
        <v>201</v>
      </c>
      <c r="G22" s="94" t="s">
        <v>162</v>
      </c>
      <c r="H22" s="94">
        <v>1</v>
      </c>
      <c r="I22" s="94">
        <v>3</v>
      </c>
      <c r="J22" s="94">
        <v>90</v>
      </c>
      <c r="K22" s="94">
        <v>30</v>
      </c>
      <c r="L22" s="94"/>
      <c r="M22" s="94"/>
      <c r="N22" s="94" t="s">
        <v>135</v>
      </c>
      <c r="O22" s="95" t="s">
        <v>153</v>
      </c>
    </row>
    <row r="23" spans="1:15" ht="17.25" customHeight="1" x14ac:dyDescent="0.25">
      <c r="A23" s="145">
        <v>4</v>
      </c>
      <c r="B23" s="147" t="s">
        <v>162</v>
      </c>
      <c r="C23" s="148">
        <v>0</v>
      </c>
      <c r="D23" s="146">
        <v>4</v>
      </c>
      <c r="E23" s="149">
        <v>0</v>
      </c>
      <c r="F23" s="139" t="s">
        <v>133</v>
      </c>
      <c r="G23" s="70" t="s">
        <v>162</v>
      </c>
      <c r="H23" s="70" t="s">
        <v>177</v>
      </c>
      <c r="I23" s="70">
        <v>3</v>
      </c>
      <c r="J23" s="70">
        <v>90</v>
      </c>
      <c r="K23" s="70">
        <v>15</v>
      </c>
      <c r="L23" s="70">
        <v>15</v>
      </c>
      <c r="M23" s="164"/>
      <c r="N23" s="70" t="s">
        <v>136</v>
      </c>
      <c r="O23" s="85" t="s">
        <v>153</v>
      </c>
    </row>
    <row r="24" spans="1:15" ht="17.25" customHeight="1" x14ac:dyDescent="0.25">
      <c r="A24" s="145">
        <v>5</v>
      </c>
      <c r="B24" s="147" t="s">
        <v>162</v>
      </c>
      <c r="C24" s="148">
        <v>0</v>
      </c>
      <c r="D24" s="146">
        <v>5</v>
      </c>
      <c r="E24" s="149">
        <v>0</v>
      </c>
      <c r="F24" s="139" t="s">
        <v>140</v>
      </c>
      <c r="G24" s="70" t="s">
        <v>162</v>
      </c>
      <c r="H24" s="70" t="s">
        <v>177</v>
      </c>
      <c r="I24" s="70">
        <v>3</v>
      </c>
      <c r="J24" s="70">
        <v>90</v>
      </c>
      <c r="K24" s="70">
        <v>30</v>
      </c>
      <c r="L24" s="70"/>
      <c r="M24" s="164"/>
      <c r="N24" s="70" t="s">
        <v>135</v>
      </c>
      <c r="O24" s="85" t="s">
        <v>153</v>
      </c>
    </row>
    <row r="25" spans="1:15" ht="17.25" customHeight="1" x14ac:dyDescent="0.25">
      <c r="A25" s="145">
        <v>6</v>
      </c>
      <c r="B25" s="147" t="s">
        <v>162</v>
      </c>
      <c r="C25" s="148">
        <v>0</v>
      </c>
      <c r="D25" s="146">
        <v>6</v>
      </c>
      <c r="E25" s="149">
        <v>0</v>
      </c>
      <c r="F25" s="139" t="s">
        <v>193</v>
      </c>
      <c r="G25" s="70" t="s">
        <v>162</v>
      </c>
      <c r="H25" s="70" t="s">
        <v>177</v>
      </c>
      <c r="I25" s="70">
        <v>3</v>
      </c>
      <c r="J25" s="70">
        <v>90</v>
      </c>
      <c r="K25" s="70">
        <v>45</v>
      </c>
      <c r="L25" s="70"/>
      <c r="M25" s="70"/>
      <c r="N25" s="70" t="s">
        <v>152</v>
      </c>
      <c r="O25" s="85" t="s">
        <v>153</v>
      </c>
    </row>
    <row r="26" spans="1:15" ht="17.25" customHeight="1" x14ac:dyDescent="0.25">
      <c r="A26" s="145">
        <v>7</v>
      </c>
      <c r="B26" s="147" t="s">
        <v>162</v>
      </c>
      <c r="C26" s="148">
        <v>0</v>
      </c>
      <c r="D26" s="146">
        <v>7</v>
      </c>
      <c r="E26" s="149">
        <v>0</v>
      </c>
      <c r="F26" s="139" t="s">
        <v>164</v>
      </c>
      <c r="G26" s="70" t="s">
        <v>162</v>
      </c>
      <c r="H26" s="70" t="s">
        <v>177</v>
      </c>
      <c r="I26" s="70">
        <v>3</v>
      </c>
      <c r="J26" s="70">
        <v>90</v>
      </c>
      <c r="K26" s="70"/>
      <c r="L26" s="70">
        <v>30</v>
      </c>
      <c r="M26" s="70"/>
      <c r="N26" s="70" t="s">
        <v>138</v>
      </c>
      <c r="O26" s="85" t="s">
        <v>153</v>
      </c>
    </row>
    <row r="27" spans="1:15" ht="17.25" customHeight="1" x14ac:dyDescent="0.25">
      <c r="A27" s="145">
        <v>8</v>
      </c>
      <c r="B27" s="147" t="s">
        <v>162</v>
      </c>
      <c r="C27" s="148">
        <v>0</v>
      </c>
      <c r="D27" s="146">
        <v>8</v>
      </c>
      <c r="E27" s="149">
        <v>0</v>
      </c>
      <c r="F27" s="139" t="s">
        <v>176</v>
      </c>
      <c r="G27" s="70" t="s">
        <v>162</v>
      </c>
      <c r="H27" s="70" t="s">
        <v>177</v>
      </c>
      <c r="I27" s="70">
        <v>3</v>
      </c>
      <c r="J27" s="70">
        <v>90</v>
      </c>
      <c r="K27" s="70">
        <v>30</v>
      </c>
      <c r="L27" s="127"/>
      <c r="M27" s="70"/>
      <c r="N27" s="70" t="s">
        <v>135</v>
      </c>
      <c r="O27" s="85" t="s">
        <v>139</v>
      </c>
    </row>
    <row r="28" spans="1:15" ht="17.25" customHeight="1" x14ac:dyDescent="0.25">
      <c r="A28" s="145">
        <v>9</v>
      </c>
      <c r="B28" s="147" t="s">
        <v>162</v>
      </c>
      <c r="C28" s="148">
        <v>0</v>
      </c>
      <c r="D28" s="146">
        <v>9</v>
      </c>
      <c r="E28" s="149">
        <v>0</v>
      </c>
      <c r="F28" s="139" t="s">
        <v>178</v>
      </c>
      <c r="G28" s="70" t="s">
        <v>162</v>
      </c>
      <c r="H28" s="70" t="s">
        <v>177</v>
      </c>
      <c r="I28" s="70">
        <v>3</v>
      </c>
      <c r="J28" s="70">
        <v>90</v>
      </c>
      <c r="K28" s="70">
        <v>30</v>
      </c>
      <c r="L28" s="127"/>
      <c r="M28" s="70"/>
      <c r="N28" s="70" t="s">
        <v>135</v>
      </c>
      <c r="O28" s="85" t="s">
        <v>139</v>
      </c>
    </row>
    <row r="29" spans="1:15" ht="24" customHeight="1" x14ac:dyDescent="0.25">
      <c r="A29" s="145">
        <v>10</v>
      </c>
      <c r="B29" s="147" t="s">
        <v>162</v>
      </c>
      <c r="C29" s="148">
        <v>1</v>
      </c>
      <c r="D29" s="146">
        <v>0</v>
      </c>
      <c r="E29" s="149">
        <v>0</v>
      </c>
      <c r="F29" s="139" t="s">
        <v>179</v>
      </c>
      <c r="G29" s="70" t="s">
        <v>162</v>
      </c>
      <c r="H29" s="70">
        <v>1.2</v>
      </c>
      <c r="I29" s="70">
        <v>3</v>
      </c>
      <c r="J29" s="70">
        <v>90</v>
      </c>
      <c r="K29" s="70">
        <v>30</v>
      </c>
      <c r="L29" s="165"/>
      <c r="M29" s="70"/>
      <c r="N29" s="70" t="s">
        <v>135</v>
      </c>
      <c r="O29" s="85" t="s">
        <v>139</v>
      </c>
    </row>
    <row r="30" spans="1:15" ht="24" customHeight="1" x14ac:dyDescent="0.25">
      <c r="A30" s="145">
        <v>11</v>
      </c>
      <c r="B30" s="147" t="s">
        <v>162</v>
      </c>
      <c r="C30" s="148">
        <v>1</v>
      </c>
      <c r="D30" s="147" t="s">
        <v>27</v>
      </c>
      <c r="E30" s="149">
        <v>0</v>
      </c>
      <c r="F30" s="141" t="s">
        <v>181</v>
      </c>
      <c r="G30" s="70" t="s">
        <v>162</v>
      </c>
      <c r="H30" s="70" t="s">
        <v>177</v>
      </c>
      <c r="I30" s="70">
        <v>3</v>
      </c>
      <c r="J30" s="70">
        <v>90</v>
      </c>
      <c r="K30" s="96">
        <v>15</v>
      </c>
      <c r="L30" s="96">
        <v>15</v>
      </c>
      <c r="M30" s="70"/>
      <c r="N30" s="96" t="s">
        <v>136</v>
      </c>
      <c r="O30" s="85" t="s">
        <v>153</v>
      </c>
    </row>
    <row r="31" spans="1:15" ht="17.25" customHeight="1" x14ac:dyDescent="0.25">
      <c r="A31" s="145">
        <v>12</v>
      </c>
      <c r="B31" s="147" t="s">
        <v>162</v>
      </c>
      <c r="C31" s="148">
        <v>1</v>
      </c>
      <c r="D31" s="147" t="s">
        <v>28</v>
      </c>
      <c r="E31" s="149">
        <v>0</v>
      </c>
      <c r="F31" s="141" t="s">
        <v>182</v>
      </c>
      <c r="G31" s="70" t="s">
        <v>162</v>
      </c>
      <c r="H31" s="70" t="s">
        <v>177</v>
      </c>
      <c r="I31" s="70">
        <v>3</v>
      </c>
      <c r="J31" s="70">
        <v>90</v>
      </c>
      <c r="K31" s="96">
        <v>15</v>
      </c>
      <c r="L31" s="96">
        <v>15</v>
      </c>
      <c r="M31" s="70"/>
      <c r="N31" s="96" t="s">
        <v>136</v>
      </c>
      <c r="O31" s="85" t="s">
        <v>153</v>
      </c>
    </row>
    <row r="32" spans="1:15" ht="17.25" customHeight="1" x14ac:dyDescent="0.25">
      <c r="A32" s="145">
        <v>13</v>
      </c>
      <c r="B32" s="147" t="s">
        <v>162</v>
      </c>
      <c r="C32" s="148">
        <v>1</v>
      </c>
      <c r="D32" s="147" t="s">
        <v>29</v>
      </c>
      <c r="E32" s="149">
        <v>0</v>
      </c>
      <c r="F32" s="141" t="s">
        <v>183</v>
      </c>
      <c r="G32" s="70" t="s">
        <v>162</v>
      </c>
      <c r="H32" s="70" t="s">
        <v>177</v>
      </c>
      <c r="I32" s="70">
        <v>3</v>
      </c>
      <c r="J32" s="70">
        <v>90</v>
      </c>
      <c r="K32" s="96">
        <v>15</v>
      </c>
      <c r="L32" s="96">
        <v>15</v>
      </c>
      <c r="M32" s="70"/>
      <c r="N32" s="96" t="s">
        <v>136</v>
      </c>
      <c r="O32" s="85" t="s">
        <v>153</v>
      </c>
    </row>
    <row r="33" spans="1:15" ht="24" customHeight="1" x14ac:dyDescent="0.25">
      <c r="A33" s="145">
        <v>14</v>
      </c>
      <c r="B33" s="147" t="s">
        <v>162</v>
      </c>
      <c r="C33" s="148">
        <v>1</v>
      </c>
      <c r="D33" s="147" t="s">
        <v>30</v>
      </c>
      <c r="E33" s="149">
        <v>0</v>
      </c>
      <c r="F33" s="139" t="s">
        <v>190</v>
      </c>
      <c r="G33" s="70" t="s">
        <v>162</v>
      </c>
      <c r="H33" s="70" t="s">
        <v>177</v>
      </c>
      <c r="I33" s="70">
        <v>3</v>
      </c>
      <c r="J33" s="70">
        <v>90</v>
      </c>
      <c r="K33" s="70"/>
      <c r="L33" s="70">
        <v>30</v>
      </c>
      <c r="M33" s="70"/>
      <c r="N33" s="70" t="s">
        <v>138</v>
      </c>
      <c r="O33" s="85" t="s">
        <v>153</v>
      </c>
    </row>
    <row r="34" spans="1:15" ht="24" customHeight="1" x14ac:dyDescent="0.25">
      <c r="A34" s="145">
        <v>15</v>
      </c>
      <c r="B34" s="147" t="s">
        <v>162</v>
      </c>
      <c r="C34" s="148">
        <v>1</v>
      </c>
      <c r="D34" s="147" t="s">
        <v>31</v>
      </c>
      <c r="E34" s="149">
        <v>0</v>
      </c>
      <c r="F34" s="139" t="s">
        <v>191</v>
      </c>
      <c r="G34" s="70" t="s">
        <v>162</v>
      </c>
      <c r="H34" s="70" t="s">
        <v>177</v>
      </c>
      <c r="I34" s="70">
        <v>3</v>
      </c>
      <c r="J34" s="70">
        <v>90</v>
      </c>
      <c r="K34" s="70"/>
      <c r="L34" s="70">
        <v>30</v>
      </c>
      <c r="M34" s="70"/>
      <c r="N34" s="70" t="s">
        <v>138</v>
      </c>
      <c r="O34" s="85" t="s">
        <v>153</v>
      </c>
    </row>
    <row r="35" spans="1:15" ht="17.25" customHeight="1" x14ac:dyDescent="0.25">
      <c r="A35" s="145">
        <v>16</v>
      </c>
      <c r="B35" s="147" t="s">
        <v>162</v>
      </c>
      <c r="C35" s="148">
        <v>1</v>
      </c>
      <c r="D35" s="147" t="s">
        <v>166</v>
      </c>
      <c r="E35" s="148" t="s">
        <v>172</v>
      </c>
      <c r="F35" s="139" t="s">
        <v>195</v>
      </c>
      <c r="G35" s="70" t="s">
        <v>162</v>
      </c>
      <c r="H35" s="70">
        <v>2</v>
      </c>
      <c r="I35" s="70">
        <v>3</v>
      </c>
      <c r="J35" s="70">
        <v>90</v>
      </c>
      <c r="K35" s="70">
        <v>30</v>
      </c>
      <c r="L35" s="70"/>
      <c r="M35" s="70"/>
      <c r="N35" s="70" t="s">
        <v>135</v>
      </c>
      <c r="O35" s="85" t="s">
        <v>153</v>
      </c>
    </row>
    <row r="36" spans="1:15" ht="41.25" customHeight="1" thickBot="1" x14ac:dyDescent="0.3">
      <c r="A36" s="151">
        <v>17</v>
      </c>
      <c r="B36" s="152" t="s">
        <v>162</v>
      </c>
      <c r="C36" s="153">
        <v>1</v>
      </c>
      <c r="D36" s="152" t="s">
        <v>167</v>
      </c>
      <c r="E36" s="153">
        <v>0</v>
      </c>
      <c r="F36" s="154" t="s">
        <v>218</v>
      </c>
      <c r="G36" s="91" t="s">
        <v>162</v>
      </c>
      <c r="H36" s="91" t="s">
        <v>217</v>
      </c>
      <c r="I36" s="91">
        <v>3</v>
      </c>
      <c r="J36" s="91">
        <v>90</v>
      </c>
      <c r="K36" s="91">
        <v>15</v>
      </c>
      <c r="L36" s="91">
        <v>15</v>
      </c>
      <c r="M36" s="91"/>
      <c r="N36" s="91" t="s">
        <v>136</v>
      </c>
      <c r="O36" s="155" t="s">
        <v>153</v>
      </c>
    </row>
    <row r="37" spans="1:15" ht="19.5" customHeight="1" thickBot="1" x14ac:dyDescent="0.3">
      <c r="A37" s="276" t="s">
        <v>211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8"/>
    </row>
    <row r="38" spans="1:15" ht="17.25" customHeight="1" x14ac:dyDescent="0.25">
      <c r="A38" s="109" t="s">
        <v>27</v>
      </c>
      <c r="B38" s="157" t="s">
        <v>158</v>
      </c>
      <c r="C38" s="157">
        <v>0</v>
      </c>
      <c r="D38" s="157">
        <v>1</v>
      </c>
      <c r="E38" s="157">
        <v>0</v>
      </c>
      <c r="F38" s="99" t="s">
        <v>204</v>
      </c>
      <c r="G38" s="100" t="s">
        <v>158</v>
      </c>
      <c r="H38" s="100">
        <v>2</v>
      </c>
      <c r="I38" s="100">
        <v>2</v>
      </c>
      <c r="J38" s="100">
        <v>60</v>
      </c>
      <c r="K38" s="100">
        <v>15</v>
      </c>
      <c r="L38" s="100">
        <v>15</v>
      </c>
      <c r="M38" s="100"/>
      <c r="N38" s="100" t="s">
        <v>136</v>
      </c>
      <c r="O38" s="101" t="s">
        <v>153</v>
      </c>
    </row>
    <row r="39" spans="1:15" ht="17.25" customHeight="1" thickBot="1" x14ac:dyDescent="0.3">
      <c r="A39" s="150" t="s">
        <v>28</v>
      </c>
      <c r="B39" s="88" t="s">
        <v>158</v>
      </c>
      <c r="C39" s="88">
        <v>0</v>
      </c>
      <c r="D39" s="88">
        <v>2</v>
      </c>
      <c r="E39" s="88">
        <v>0</v>
      </c>
      <c r="F39" s="102" t="s">
        <v>205</v>
      </c>
      <c r="G39" s="103" t="s">
        <v>158</v>
      </c>
      <c r="H39" s="103">
        <v>2</v>
      </c>
      <c r="I39" s="103">
        <v>2</v>
      </c>
      <c r="J39" s="103">
        <v>60</v>
      </c>
      <c r="K39" s="103"/>
      <c r="L39" s="103">
        <v>30</v>
      </c>
      <c r="M39" s="166"/>
      <c r="N39" s="90" t="s">
        <v>138</v>
      </c>
      <c r="O39" s="104" t="s">
        <v>153</v>
      </c>
    </row>
    <row r="40" spans="1:15" x14ac:dyDescent="0.25">
      <c r="A40" s="105"/>
      <c r="B40" s="97"/>
      <c r="C40" s="97"/>
      <c r="D40" s="97"/>
      <c r="E40" s="97"/>
      <c r="F40" s="106"/>
      <c r="G40" s="107"/>
      <c r="H40" s="107"/>
      <c r="I40" s="107"/>
      <c r="J40" s="107"/>
      <c r="K40" s="107"/>
      <c r="L40" s="107"/>
      <c r="M40" s="167"/>
      <c r="N40" s="98"/>
      <c r="O40" s="108"/>
    </row>
    <row r="41" spans="1:15" ht="21" customHeight="1" x14ac:dyDescent="0.25">
      <c r="A41" s="269" t="s">
        <v>184</v>
      </c>
      <c r="B41" s="269"/>
      <c r="C41" s="269"/>
      <c r="D41" s="269"/>
      <c r="E41" s="269"/>
      <c r="F41" s="270" t="s">
        <v>192</v>
      </c>
      <c r="G41" s="271"/>
      <c r="H41" s="271"/>
      <c r="I41" s="271"/>
      <c r="J41" s="271"/>
      <c r="K41" s="271"/>
      <c r="L41" s="271"/>
      <c r="M41" s="271"/>
      <c r="N41" s="271"/>
      <c r="O41" s="272"/>
    </row>
    <row r="42" spans="1:15" ht="19.5" customHeight="1" x14ac:dyDescent="0.25">
      <c r="A42" s="105"/>
      <c r="B42" s="105"/>
      <c r="C42" s="105"/>
      <c r="D42" s="105"/>
      <c r="E42" s="105"/>
      <c r="F42" s="273" t="s">
        <v>221</v>
      </c>
      <c r="G42" s="274"/>
      <c r="H42" s="274"/>
      <c r="I42" s="274"/>
      <c r="J42" s="274"/>
      <c r="K42" s="274"/>
      <c r="L42" s="274"/>
      <c r="M42" s="274"/>
      <c r="N42" s="274"/>
      <c r="O42" s="275"/>
    </row>
    <row r="43" spans="1:15" ht="19.5" customHeight="1" x14ac:dyDescent="0.25">
      <c r="A43" s="105"/>
      <c r="B43" s="105"/>
      <c r="C43" s="105"/>
      <c r="D43" s="105"/>
      <c r="E43" s="105"/>
      <c r="F43" s="287" t="s">
        <v>222</v>
      </c>
      <c r="G43" s="288"/>
      <c r="H43" s="288"/>
      <c r="I43" s="288"/>
      <c r="J43" s="288"/>
      <c r="K43" s="288"/>
      <c r="L43" s="288"/>
      <c r="M43" s="288"/>
      <c r="N43" s="288"/>
      <c r="O43" s="289"/>
    </row>
    <row r="44" spans="1:15" ht="26.25" customHeight="1" thickBot="1" x14ac:dyDescent="0.3">
      <c r="A44" s="105"/>
      <c r="B44" s="97"/>
      <c r="C44" s="97"/>
      <c r="D44" s="97"/>
      <c r="E44" s="97"/>
      <c r="F44" s="290" t="s">
        <v>224</v>
      </c>
      <c r="G44" s="290"/>
      <c r="H44" s="290"/>
      <c r="I44" s="290"/>
      <c r="J44" s="290"/>
      <c r="K44" s="290"/>
      <c r="L44" s="290"/>
      <c r="M44" s="290"/>
      <c r="N44" s="290"/>
      <c r="O44" s="290"/>
    </row>
    <row r="45" spans="1:15" ht="20.25" customHeight="1" thickBot="1" x14ac:dyDescent="0.3">
      <c r="A45" s="279" t="s">
        <v>35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1"/>
    </row>
    <row r="46" spans="1:15" ht="21" customHeight="1" x14ac:dyDescent="0.25">
      <c r="A46" s="282" t="s">
        <v>15</v>
      </c>
      <c r="B46" s="284" t="s">
        <v>16</v>
      </c>
      <c r="C46" s="285"/>
      <c r="D46" s="285"/>
      <c r="E46" s="285"/>
      <c r="F46" s="260" t="s">
        <v>71</v>
      </c>
      <c r="G46" s="244"/>
      <c r="H46" s="244"/>
      <c r="I46" s="244"/>
      <c r="J46" s="304" t="s">
        <v>18</v>
      </c>
      <c r="K46" s="313" t="s">
        <v>39</v>
      </c>
      <c r="L46" s="304" t="s">
        <v>38</v>
      </c>
      <c r="M46" s="266" t="s">
        <v>37</v>
      </c>
      <c r="N46" s="262" t="s">
        <v>36</v>
      </c>
      <c r="O46" s="264" t="s">
        <v>40</v>
      </c>
    </row>
    <row r="47" spans="1:15" ht="21" customHeight="1" thickBot="1" x14ac:dyDescent="0.3">
      <c r="A47" s="283"/>
      <c r="B47" s="286"/>
      <c r="C47" s="286"/>
      <c r="D47" s="286"/>
      <c r="E47" s="286"/>
      <c r="F47" s="261"/>
      <c r="G47" s="245"/>
      <c r="H47" s="245"/>
      <c r="I47" s="245"/>
      <c r="J47" s="263"/>
      <c r="K47" s="314"/>
      <c r="L47" s="263"/>
      <c r="M47" s="267"/>
      <c r="N47" s="263"/>
      <c r="O47" s="265"/>
    </row>
    <row r="48" spans="1:15" ht="17.25" customHeight="1" x14ac:dyDescent="0.25">
      <c r="A48" s="109">
        <v>1</v>
      </c>
      <c r="B48" s="110" t="s">
        <v>175</v>
      </c>
      <c r="C48" s="110">
        <v>0</v>
      </c>
      <c r="D48" s="110">
        <v>1</v>
      </c>
      <c r="E48" s="110">
        <v>0</v>
      </c>
      <c r="F48" s="247" t="s">
        <v>141</v>
      </c>
      <c r="G48" s="248"/>
      <c r="H48" s="248"/>
      <c r="I48" s="248"/>
      <c r="J48" s="126" t="s">
        <v>159</v>
      </c>
      <c r="K48" s="110">
        <v>2</v>
      </c>
      <c r="L48" s="110">
        <v>2</v>
      </c>
      <c r="M48" s="110">
        <v>4</v>
      </c>
      <c r="N48" s="110">
        <v>60</v>
      </c>
      <c r="O48" s="111" t="s">
        <v>142</v>
      </c>
    </row>
    <row r="49" spans="1:15" ht="17.25" customHeight="1" x14ac:dyDescent="0.25">
      <c r="A49" s="112">
        <v>2</v>
      </c>
      <c r="B49" s="113" t="s">
        <v>175</v>
      </c>
      <c r="C49" s="113">
        <v>0</v>
      </c>
      <c r="D49" s="113">
        <v>2</v>
      </c>
      <c r="E49" s="113">
        <v>0</v>
      </c>
      <c r="F49" s="249" t="s">
        <v>143</v>
      </c>
      <c r="G49" s="250"/>
      <c r="H49" s="250"/>
      <c r="I49" s="250"/>
      <c r="J49" s="126" t="s">
        <v>159</v>
      </c>
      <c r="K49" s="113">
        <v>2</v>
      </c>
      <c r="L49" s="113">
        <v>2</v>
      </c>
      <c r="M49" s="113">
        <v>4</v>
      </c>
      <c r="N49" s="113">
        <v>60</v>
      </c>
      <c r="O49" s="114" t="s">
        <v>142</v>
      </c>
    </row>
    <row r="50" spans="1:15" ht="17.25" customHeight="1" x14ac:dyDescent="0.25">
      <c r="A50" s="112">
        <v>3</v>
      </c>
      <c r="B50" s="113" t="s">
        <v>175</v>
      </c>
      <c r="C50" s="113">
        <v>0</v>
      </c>
      <c r="D50" s="113">
        <v>3</v>
      </c>
      <c r="E50" s="113">
        <v>0</v>
      </c>
      <c r="F50" s="251" t="s">
        <v>144</v>
      </c>
      <c r="G50" s="252"/>
      <c r="H50" s="252"/>
      <c r="I50" s="252"/>
      <c r="J50" s="126" t="s">
        <v>159</v>
      </c>
      <c r="K50" s="113">
        <v>2</v>
      </c>
      <c r="L50" s="113">
        <v>2</v>
      </c>
      <c r="M50" s="113">
        <v>4</v>
      </c>
      <c r="N50" s="113">
        <v>60</v>
      </c>
      <c r="O50" s="114" t="s">
        <v>142</v>
      </c>
    </row>
    <row r="51" spans="1:15" ht="17.25" customHeight="1" x14ac:dyDescent="0.25">
      <c r="A51" s="112">
        <v>4</v>
      </c>
      <c r="B51" s="113" t="s">
        <v>175</v>
      </c>
      <c r="C51" s="113">
        <v>0</v>
      </c>
      <c r="D51" s="113">
        <v>4</v>
      </c>
      <c r="E51" s="113">
        <v>0</v>
      </c>
      <c r="F51" s="249" t="s">
        <v>145</v>
      </c>
      <c r="G51" s="250"/>
      <c r="H51" s="250"/>
      <c r="I51" s="250"/>
      <c r="J51" s="126" t="s">
        <v>159</v>
      </c>
      <c r="K51" s="113">
        <v>2</v>
      </c>
      <c r="L51" s="113">
        <v>2</v>
      </c>
      <c r="M51" s="113">
        <v>4</v>
      </c>
      <c r="N51" s="113">
        <v>60</v>
      </c>
      <c r="O51" s="114" t="s">
        <v>142</v>
      </c>
    </row>
    <row r="52" spans="1:15" ht="17.25" customHeight="1" thickBot="1" x14ac:dyDescent="0.3">
      <c r="A52" s="115" t="s">
        <v>31</v>
      </c>
      <c r="B52" s="116" t="s">
        <v>175</v>
      </c>
      <c r="C52" s="116">
        <v>0</v>
      </c>
      <c r="D52" s="116">
        <v>5</v>
      </c>
      <c r="E52" s="116">
        <v>0</v>
      </c>
      <c r="F52" s="239" t="s">
        <v>146</v>
      </c>
      <c r="G52" s="239"/>
      <c r="H52" s="239"/>
      <c r="I52" s="240"/>
      <c r="J52" s="126" t="s">
        <v>159</v>
      </c>
      <c r="K52" s="116">
        <v>2</v>
      </c>
      <c r="L52" s="116">
        <v>2</v>
      </c>
      <c r="M52" s="116">
        <v>4</v>
      </c>
      <c r="N52" s="116">
        <v>60</v>
      </c>
      <c r="O52" s="117" t="s">
        <v>142</v>
      </c>
    </row>
    <row r="53" spans="1:15" s="138" customFormat="1" ht="24" customHeight="1" thickBot="1" x14ac:dyDescent="0.3">
      <c r="A53" s="241" t="s">
        <v>212</v>
      </c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3"/>
    </row>
    <row r="54" spans="1:15" s="138" customFormat="1" ht="58.5" customHeight="1" x14ac:dyDescent="0.25">
      <c r="A54" s="121" t="s">
        <v>15</v>
      </c>
      <c r="B54" s="256" t="s">
        <v>16</v>
      </c>
      <c r="C54" s="256"/>
      <c r="D54" s="256"/>
      <c r="E54" s="256"/>
      <c r="F54" s="257" t="s">
        <v>71</v>
      </c>
      <c r="G54" s="257"/>
      <c r="H54" s="257"/>
      <c r="I54" s="257"/>
      <c r="J54" s="122" t="s">
        <v>18</v>
      </c>
      <c r="K54" s="122" t="s">
        <v>39</v>
      </c>
      <c r="L54" s="122" t="s">
        <v>63</v>
      </c>
      <c r="M54" s="122" t="s">
        <v>37</v>
      </c>
      <c r="N54" s="123" t="s">
        <v>36</v>
      </c>
      <c r="O54" s="124" t="s">
        <v>40</v>
      </c>
    </row>
    <row r="55" spans="1:15" s="138" customFormat="1" ht="22.5" customHeight="1" x14ac:dyDescent="0.25">
      <c r="A55" s="125" t="s">
        <v>27</v>
      </c>
      <c r="B55" s="83" t="s">
        <v>159</v>
      </c>
      <c r="C55" s="83">
        <v>0</v>
      </c>
      <c r="D55" s="83">
        <v>1</v>
      </c>
      <c r="E55" s="83">
        <v>0</v>
      </c>
      <c r="F55" s="237" t="s">
        <v>149</v>
      </c>
      <c r="G55" s="237"/>
      <c r="H55" s="237"/>
      <c r="I55" s="238"/>
      <c r="J55" s="126" t="s">
        <v>159</v>
      </c>
      <c r="K55" s="126">
        <v>1</v>
      </c>
      <c r="L55" s="127"/>
      <c r="M55" s="127"/>
      <c r="N55" s="127"/>
      <c r="O55" s="128"/>
    </row>
    <row r="56" spans="1:15" s="138" customFormat="1" ht="17.25" customHeight="1" thickBot="1" x14ac:dyDescent="0.3">
      <c r="A56" s="125" t="s">
        <v>168</v>
      </c>
      <c r="B56" s="83" t="s">
        <v>159</v>
      </c>
      <c r="C56" s="83">
        <v>0</v>
      </c>
      <c r="D56" s="83">
        <v>8</v>
      </c>
      <c r="E56" s="83">
        <v>0</v>
      </c>
      <c r="F56" s="236" t="s">
        <v>180</v>
      </c>
      <c r="G56" s="237"/>
      <c r="H56" s="237"/>
      <c r="I56" s="238"/>
      <c r="J56" s="126" t="s">
        <v>159</v>
      </c>
      <c r="K56" s="126">
        <v>2</v>
      </c>
      <c r="L56" s="127"/>
      <c r="M56" s="127"/>
      <c r="N56" s="127"/>
      <c r="O56" s="128"/>
    </row>
    <row r="57" spans="1:15" s="138" customFormat="1" ht="22.5" customHeight="1" thickBot="1" x14ac:dyDescent="0.3">
      <c r="A57" s="241" t="s">
        <v>213</v>
      </c>
      <c r="B57" s="242"/>
      <c r="C57" s="242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3"/>
    </row>
    <row r="58" spans="1:15" s="138" customFormat="1" ht="51" customHeight="1" x14ac:dyDescent="0.25">
      <c r="A58" s="129" t="s">
        <v>15</v>
      </c>
      <c r="B58" s="319" t="s">
        <v>16</v>
      </c>
      <c r="C58" s="319"/>
      <c r="D58" s="319"/>
      <c r="E58" s="319"/>
      <c r="F58" s="320" t="s">
        <v>17</v>
      </c>
      <c r="G58" s="320"/>
      <c r="H58" s="320"/>
      <c r="I58" s="320"/>
      <c r="J58" s="159" t="s">
        <v>18</v>
      </c>
      <c r="K58" s="159" t="s">
        <v>19</v>
      </c>
      <c r="L58" s="122" t="s">
        <v>63</v>
      </c>
      <c r="M58" s="122" t="s">
        <v>37</v>
      </c>
      <c r="N58" s="123" t="s">
        <v>36</v>
      </c>
      <c r="O58" s="124" t="s">
        <v>40</v>
      </c>
    </row>
    <row r="59" spans="1:15" s="138" customFormat="1" ht="17.25" customHeight="1" x14ac:dyDescent="0.25">
      <c r="A59" s="125" t="s">
        <v>168</v>
      </c>
      <c r="B59" s="125" t="s">
        <v>162</v>
      </c>
      <c r="C59" s="136">
        <v>0</v>
      </c>
      <c r="D59" s="125" t="s">
        <v>167</v>
      </c>
      <c r="E59" s="137">
        <v>0</v>
      </c>
      <c r="F59" s="238" t="s">
        <v>176</v>
      </c>
      <c r="G59" s="321"/>
      <c r="H59" s="321"/>
      <c r="I59" s="321"/>
      <c r="J59" s="126" t="s">
        <v>162</v>
      </c>
      <c r="K59" s="130" t="s">
        <v>177</v>
      </c>
      <c r="L59" s="127"/>
      <c r="M59" s="127"/>
      <c r="N59" s="127"/>
      <c r="O59" s="128"/>
    </row>
    <row r="60" spans="1:15" s="138" customFormat="1" ht="17.25" customHeight="1" x14ac:dyDescent="0.25">
      <c r="A60" s="125" t="s">
        <v>169</v>
      </c>
      <c r="B60" s="125" t="s">
        <v>162</v>
      </c>
      <c r="C60" s="136">
        <v>0</v>
      </c>
      <c r="D60" s="125" t="s">
        <v>168</v>
      </c>
      <c r="E60" s="137">
        <v>0</v>
      </c>
      <c r="F60" s="317" t="s">
        <v>178</v>
      </c>
      <c r="G60" s="318"/>
      <c r="H60" s="318"/>
      <c r="I60" s="318"/>
      <c r="J60" s="126" t="s">
        <v>162</v>
      </c>
      <c r="K60" s="130" t="s">
        <v>177</v>
      </c>
      <c r="L60" s="127"/>
      <c r="M60" s="127"/>
      <c r="N60" s="127"/>
      <c r="O60" s="128"/>
    </row>
    <row r="61" spans="1:15" s="138" customFormat="1" ht="17.25" customHeight="1" x14ac:dyDescent="0.25">
      <c r="A61" s="125" t="s">
        <v>170</v>
      </c>
      <c r="B61" s="125" t="s">
        <v>162</v>
      </c>
      <c r="C61" s="136">
        <v>0</v>
      </c>
      <c r="D61" s="125" t="s">
        <v>169</v>
      </c>
      <c r="E61" s="137">
        <v>0</v>
      </c>
      <c r="F61" s="317" t="s">
        <v>179</v>
      </c>
      <c r="G61" s="318"/>
      <c r="H61" s="318"/>
      <c r="I61" s="318"/>
      <c r="J61" s="126" t="s">
        <v>162</v>
      </c>
      <c r="K61" s="130" t="s">
        <v>177</v>
      </c>
      <c r="L61" s="127"/>
      <c r="M61" s="127"/>
      <c r="N61" s="127"/>
      <c r="O61" s="128"/>
    </row>
    <row r="62" spans="1:15" s="138" customFormat="1" ht="22.5" customHeight="1" thickBot="1" x14ac:dyDescent="0.3">
      <c r="A62" s="118"/>
      <c r="B62" s="97"/>
      <c r="C62" s="97"/>
      <c r="D62" s="168"/>
      <c r="E62" s="168"/>
      <c r="F62" s="158"/>
      <c r="G62" s="158"/>
      <c r="H62" s="158"/>
      <c r="I62" s="158"/>
      <c r="J62" s="119"/>
      <c r="K62" s="120"/>
      <c r="L62" s="120"/>
      <c r="M62" s="120"/>
      <c r="N62" s="120"/>
      <c r="O62" s="120"/>
    </row>
    <row r="63" spans="1:15" ht="19.5" customHeight="1" thickBot="1" x14ac:dyDescent="0.3">
      <c r="A63" s="253" t="s">
        <v>32</v>
      </c>
      <c r="B63" s="254"/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5"/>
    </row>
    <row r="64" spans="1:15" ht="19.5" customHeight="1" x14ac:dyDescent="0.25">
      <c r="A64" s="282" t="s">
        <v>15</v>
      </c>
      <c r="B64" s="244" t="s">
        <v>33</v>
      </c>
      <c r="C64" s="244"/>
      <c r="D64" s="244"/>
      <c r="E64" s="244"/>
      <c r="F64" s="244"/>
      <c r="G64" s="244"/>
      <c r="H64" s="244"/>
      <c r="I64" s="244"/>
      <c r="J64" s="322" t="s">
        <v>38</v>
      </c>
      <c r="K64" s="322"/>
      <c r="L64" s="322" t="s">
        <v>42</v>
      </c>
      <c r="M64" s="322"/>
      <c r="N64" s="322" t="s">
        <v>34</v>
      </c>
      <c r="O64" s="323"/>
    </row>
    <row r="65" spans="1:15" s="138" customFormat="1" ht="15.75" thickBot="1" x14ac:dyDescent="0.3">
      <c r="A65" s="283"/>
      <c r="B65" s="245"/>
      <c r="C65" s="245"/>
      <c r="D65" s="245"/>
      <c r="E65" s="245"/>
      <c r="F65" s="245"/>
      <c r="G65" s="245"/>
      <c r="H65" s="245"/>
      <c r="I65" s="245"/>
      <c r="J65" s="324"/>
      <c r="K65" s="324"/>
      <c r="L65" s="324"/>
      <c r="M65" s="324"/>
      <c r="N65" s="324"/>
      <c r="O65" s="325"/>
    </row>
    <row r="66" spans="1:15" ht="15.75" thickBot="1" x14ac:dyDescent="0.3">
      <c r="A66" s="131" t="s">
        <v>27</v>
      </c>
      <c r="B66" s="233" t="s">
        <v>147</v>
      </c>
      <c r="C66" s="235"/>
      <c r="D66" s="235"/>
      <c r="E66" s="235"/>
      <c r="F66" s="235"/>
      <c r="G66" s="235"/>
      <c r="H66" s="235"/>
      <c r="I66" s="234"/>
      <c r="J66" s="233">
        <v>15</v>
      </c>
      <c r="K66" s="234"/>
      <c r="L66" s="233" t="s">
        <v>154</v>
      </c>
      <c r="M66" s="234"/>
      <c r="N66" s="233" t="s">
        <v>155</v>
      </c>
      <c r="O66" s="246"/>
    </row>
    <row r="67" spans="1:15" ht="15.75" thickBot="1" x14ac:dyDescent="0.3">
      <c r="A67" s="291" t="s">
        <v>43</v>
      </c>
      <c r="B67" s="292"/>
      <c r="C67" s="292"/>
      <c r="D67" s="292"/>
      <c r="E67" s="292"/>
      <c r="F67" s="292"/>
      <c r="G67" s="292"/>
      <c r="H67" s="292"/>
      <c r="I67" s="293"/>
      <c r="J67" s="294">
        <v>15</v>
      </c>
      <c r="K67" s="295"/>
      <c r="L67" s="295"/>
      <c r="M67" s="295"/>
      <c r="N67" s="295"/>
      <c r="O67" s="296"/>
    </row>
    <row r="70" spans="1:15" x14ac:dyDescent="0.25">
      <c r="A70" s="315" t="s">
        <v>214</v>
      </c>
      <c r="B70" s="315"/>
      <c r="C70" s="315"/>
      <c r="D70" s="315"/>
      <c r="E70" s="315"/>
      <c r="F70" s="315"/>
      <c r="G70" s="315"/>
      <c r="H70" s="315"/>
      <c r="I70" s="315"/>
      <c r="J70" s="169"/>
      <c r="K70" s="169"/>
      <c r="L70" s="316" t="s">
        <v>215</v>
      </c>
      <c r="M70" s="316"/>
      <c r="N70" s="316"/>
      <c r="O70" s="316"/>
    </row>
    <row r="74" spans="1:15" x14ac:dyDescent="0.25">
      <c r="F74" s="311" t="s">
        <v>207</v>
      </c>
      <c r="G74" s="311"/>
      <c r="H74" s="311"/>
      <c r="I74" s="311"/>
      <c r="J74" s="311"/>
      <c r="K74" s="311"/>
      <c r="L74" s="311"/>
    </row>
    <row r="75" spans="1:15" x14ac:dyDescent="0.25">
      <c r="F75" s="132"/>
      <c r="G75" s="133"/>
      <c r="H75" s="133"/>
      <c r="I75" s="133"/>
      <c r="J75" s="133"/>
      <c r="K75" s="133"/>
      <c r="L75" s="172"/>
    </row>
    <row r="76" spans="1:15" x14ac:dyDescent="0.25">
      <c r="F76" s="172"/>
      <c r="G76" s="172"/>
      <c r="H76" s="172"/>
      <c r="I76" s="133"/>
      <c r="J76" s="172"/>
      <c r="K76" s="172"/>
      <c r="L76" s="172"/>
    </row>
    <row r="77" spans="1:15" x14ac:dyDescent="0.25">
      <c r="F77" s="312" t="s">
        <v>208</v>
      </c>
      <c r="G77" s="312"/>
      <c r="H77" s="312"/>
      <c r="I77" s="312"/>
      <c r="J77" s="312"/>
      <c r="K77" s="312"/>
      <c r="L77" s="312"/>
    </row>
    <row r="78" spans="1:15" x14ac:dyDescent="0.25">
      <c r="F78" s="132" t="s">
        <v>209</v>
      </c>
      <c r="G78" s="134"/>
      <c r="H78" s="134"/>
      <c r="I78" s="134"/>
      <c r="J78" s="134"/>
      <c r="K78" s="134"/>
      <c r="L78" s="132"/>
    </row>
    <row r="79" spans="1:15" x14ac:dyDescent="0.25">
      <c r="F79" s="132" t="s">
        <v>223</v>
      </c>
    </row>
  </sheetData>
  <sheetProtection formatCells="0" formatRows="0" insertColumns="0" insertRows="0" insertHyperlinks="0" deleteColumns="0" deleteRows="0" selectLockedCells="1" sort="0" autoFilter="0" pivotTables="0"/>
  <protectedRanges>
    <protectedRange sqref="A48:I48 F2 L39:L40 F18:O18 L38:M38 A7:O17 G19:O20 A18:E21 A66:O66 A49:A51 B49:E52 F49:I51 F25:O25 F26:J29 K27:K29 K26:L26 M26:O29 F38:K40 A37:E44 F35:O35 N23:O24 E23:L24 E25:E29 A22:A35 B23:D29 B30:E35 B22:E22 F37:O37 A36:O36 F41:L43 N38:O43 K48:O51" name="Range1"/>
    <protectedRange sqref="F30:O32" name="Range1_1"/>
    <protectedRange sqref="A55:E56" name="Range1_3"/>
    <protectedRange sqref="F55:K56 J48:J52" name="UP Content_1_1"/>
    <protectedRange sqref="L55:O56" name="UP Content_4_1_1"/>
    <protectedRange sqref="A54:O54" name="UP Content_2_1_1"/>
    <protectedRange sqref="A53:E53 G53:O53" name="UP Content_44_1_1"/>
    <protectedRange sqref="A59:E61" name="Range1_4"/>
    <protectedRange sqref="L59:O61" name="UP Content_3"/>
    <protectedRange sqref="F59:F61 I59:K61" name="UP Content_6"/>
    <protectedRange sqref="L58:O58" name="UP Content_2_2"/>
    <protectedRange sqref="A57:E57 G57:O57" name="UP Content_44_2"/>
    <protectedRange sqref="F33:O34" name="Range1_2"/>
    <protectedRange sqref="G21:O21" name="Range1_5"/>
    <protectedRange sqref="G22:O22" name="Range1_5_1"/>
    <protectedRange sqref="F22" name="Range1_7"/>
    <protectedRange sqref="F44:K44 N44:O44" name="UP Content_8_1"/>
  </protectedRanges>
  <mergeCells count="64">
    <mergeCell ref="F74:L74"/>
    <mergeCell ref="F77:L77"/>
    <mergeCell ref="L46:L47"/>
    <mergeCell ref="K46:K47"/>
    <mergeCell ref="A70:I70"/>
    <mergeCell ref="L70:O70"/>
    <mergeCell ref="F61:I61"/>
    <mergeCell ref="A57:O57"/>
    <mergeCell ref="B58:E58"/>
    <mergeCell ref="F58:I58"/>
    <mergeCell ref="F59:I59"/>
    <mergeCell ref="F60:I60"/>
    <mergeCell ref="N64:O65"/>
    <mergeCell ref="L64:M65"/>
    <mergeCell ref="J64:K65"/>
    <mergeCell ref="A64:A65"/>
    <mergeCell ref="A67:I67"/>
    <mergeCell ref="J67:O67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J46:J47"/>
    <mergeCell ref="B5:E5"/>
    <mergeCell ref="A18:O18"/>
    <mergeCell ref="A6:O6"/>
    <mergeCell ref="F46:I47"/>
    <mergeCell ref="N46:N47"/>
    <mergeCell ref="O46:O47"/>
    <mergeCell ref="M46:M47"/>
    <mergeCell ref="A19:O19"/>
    <mergeCell ref="A41:E41"/>
    <mergeCell ref="F41:O41"/>
    <mergeCell ref="F42:O42"/>
    <mergeCell ref="A37:O37"/>
    <mergeCell ref="A45:O45"/>
    <mergeCell ref="A46:A47"/>
    <mergeCell ref="B46:E47"/>
    <mergeCell ref="F43:O43"/>
    <mergeCell ref="F44:O44"/>
    <mergeCell ref="F48:I48"/>
    <mergeCell ref="F49:I49"/>
    <mergeCell ref="F50:I50"/>
    <mergeCell ref="F51:I51"/>
    <mergeCell ref="A63:O63"/>
    <mergeCell ref="B54:E54"/>
    <mergeCell ref="F54:I54"/>
    <mergeCell ref="L66:M66"/>
    <mergeCell ref="B66:I66"/>
    <mergeCell ref="F56:I56"/>
    <mergeCell ref="F55:I55"/>
    <mergeCell ref="F52:I52"/>
    <mergeCell ref="A53:O53"/>
    <mergeCell ref="B64:I65"/>
    <mergeCell ref="N66:O66"/>
    <mergeCell ref="J66:K66"/>
  </mergeCells>
  <pageMargins left="0.25" right="0.25" top="0.75" bottom="0.75" header="0.3" footer="0.3"/>
  <pageSetup orientation="landscape" horizontalDpi="4294967293" verticalDpi="4294967293" r:id="rId1"/>
  <ignoredErrors>
    <ignoredError sqref="A59:D61 A53:O56 A6:O6 A17:E17 A7:E7 G7:O7 A8:E8 G8:O8 A9:E9 G9:O9 A10:E10 G10:O10 A11:E11 G11:O11 A12:E12 G12:O12 A13:E13 G13:J13 A14:E14 G14:O14 A15:E15 G15:O15 A16:E16 G16:O16 G17:O17 A52:E52 G52:I52 M13 O13 B30:E35 B36 D36 K52:O52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zoomScaleNormal="100" workbookViewId="0">
      <selection activeCell="AE2" sqref="AE2"/>
    </sheetView>
  </sheetViews>
  <sheetFormatPr defaultColWidth="9.140625" defaultRowHeight="15" x14ac:dyDescent="0.25"/>
  <cols>
    <col min="1" max="1" width="13.7109375" style="6" customWidth="1"/>
    <col min="2" max="25" width="4.5703125" style="6" customWidth="1"/>
    <col min="26" max="28" width="4.5703125" style="1" customWidth="1"/>
    <col min="29" max="16384" width="9.140625" style="1"/>
  </cols>
  <sheetData>
    <row r="1" spans="1:28" s="3" customFormat="1" x14ac:dyDescent="0.25">
      <c r="A1" s="331" t="s">
        <v>44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</row>
    <row r="2" spans="1:28" s="3" customFormat="1" ht="15.75" x14ac:dyDescent="0.25">
      <c r="A2" s="332" t="s">
        <v>45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</row>
    <row r="3" spans="1:28" s="3" customFormat="1" x14ac:dyDescent="0.25">
      <c r="A3" s="333" t="str">
        <f>CONCATENATE("Магистърска програма ",'Титулна страница'!A19," ",'Титулна страница'!A21)</f>
        <v xml:space="preserve">Магистърска програма "Междукултурна комуникация и превод с китайски и български език"  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</row>
    <row r="4" spans="1:28" s="3" customFormat="1" ht="17.25" customHeight="1" x14ac:dyDescent="0.25">
      <c r="A4" s="334" t="s">
        <v>66</v>
      </c>
      <c r="B4" s="334"/>
      <c r="C4" s="334"/>
      <c r="D4" s="334" t="str">
        <f>IF('Титулна страница'!D24=0," ",'Титулна страница'!D24)</f>
        <v>редовна форма на обучение</v>
      </c>
      <c r="E4" s="334"/>
      <c r="F4" s="334"/>
      <c r="G4" s="334"/>
      <c r="H4" s="334"/>
      <c r="I4" s="334"/>
      <c r="J4" s="334"/>
      <c r="K4" s="334"/>
      <c r="L4" s="334"/>
      <c r="M4" s="57"/>
      <c r="N4" s="335" t="s">
        <v>130</v>
      </c>
      <c r="O4" s="335"/>
      <c r="P4" s="335"/>
      <c r="Q4" s="335"/>
      <c r="R4" s="335"/>
      <c r="S4" s="335"/>
      <c r="T4" s="335"/>
      <c r="U4" s="335"/>
      <c r="V4" s="335"/>
      <c r="W4" s="335"/>
      <c r="X4" s="333" t="str">
        <f>IF('Титулна страница'!I26=0," ",'Титулна страница'!I26)</f>
        <v>2 /два/ семестъра</v>
      </c>
      <c r="Y4" s="333"/>
      <c r="Z4" s="333"/>
      <c r="AA4" s="333"/>
      <c r="AB4" s="333"/>
    </row>
    <row r="5" spans="1:28" ht="15.75" customHeight="1" x14ac:dyDescent="0.25">
      <c r="A5" s="330" t="s">
        <v>46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</row>
    <row r="6" spans="1:28" ht="15" customHeight="1" x14ac:dyDescent="0.25">
      <c r="A6" s="326" t="s">
        <v>47</v>
      </c>
      <c r="B6" s="327" t="s">
        <v>48</v>
      </c>
      <c r="C6" s="327"/>
      <c r="D6" s="327"/>
      <c r="E6" s="327" t="s">
        <v>49</v>
      </c>
      <c r="F6" s="327"/>
      <c r="G6" s="327"/>
      <c r="H6" s="327" t="s">
        <v>50</v>
      </c>
      <c r="I6" s="328"/>
      <c r="J6" s="328"/>
      <c r="K6" s="327" t="s">
        <v>51</v>
      </c>
      <c r="L6" s="327"/>
      <c r="M6" s="327"/>
      <c r="N6" s="327" t="s">
        <v>52</v>
      </c>
      <c r="O6" s="327"/>
      <c r="P6" s="327"/>
      <c r="Q6" s="327" t="s">
        <v>53</v>
      </c>
      <c r="R6" s="327"/>
      <c r="S6" s="327"/>
      <c r="T6" s="327" t="s">
        <v>54</v>
      </c>
      <c r="U6" s="327"/>
      <c r="V6" s="327"/>
      <c r="W6" s="327" t="s">
        <v>55</v>
      </c>
      <c r="X6" s="327"/>
      <c r="Y6" s="327"/>
      <c r="Z6" s="347" t="s">
        <v>56</v>
      </c>
      <c r="AA6" s="347"/>
      <c r="AB6" s="347"/>
    </row>
    <row r="7" spans="1:28" ht="63" customHeight="1" x14ac:dyDescent="0.25">
      <c r="A7" s="326"/>
      <c r="B7" s="51" t="s">
        <v>57</v>
      </c>
      <c r="C7" s="51" t="s">
        <v>58</v>
      </c>
      <c r="D7" s="58" t="s">
        <v>59</v>
      </c>
      <c r="E7" s="51" t="s">
        <v>57</v>
      </c>
      <c r="F7" s="51" t="s">
        <v>58</v>
      </c>
      <c r="G7" s="58" t="s">
        <v>59</v>
      </c>
      <c r="H7" s="51" t="s">
        <v>57</v>
      </c>
      <c r="I7" s="51" t="s">
        <v>58</v>
      </c>
      <c r="J7" s="58" t="s">
        <v>59</v>
      </c>
      <c r="K7" s="51" t="s">
        <v>57</v>
      </c>
      <c r="L7" s="51" t="s">
        <v>58</v>
      </c>
      <c r="M7" s="58" t="s">
        <v>59</v>
      </c>
      <c r="N7" s="51" t="s">
        <v>57</v>
      </c>
      <c r="O7" s="51" t="s">
        <v>58</v>
      </c>
      <c r="P7" s="58" t="s">
        <v>59</v>
      </c>
      <c r="Q7" s="51" t="s">
        <v>57</v>
      </c>
      <c r="R7" s="51" t="s">
        <v>58</v>
      </c>
      <c r="S7" s="58" t="s">
        <v>59</v>
      </c>
      <c r="T7" s="51" t="s">
        <v>57</v>
      </c>
      <c r="U7" s="51" t="s">
        <v>58</v>
      </c>
      <c r="V7" s="58" t="s">
        <v>59</v>
      </c>
      <c r="W7" s="51" t="s">
        <v>57</v>
      </c>
      <c r="X7" s="51" t="s">
        <v>58</v>
      </c>
      <c r="Y7" s="58" t="s">
        <v>59</v>
      </c>
      <c r="Z7" s="51" t="s">
        <v>57</v>
      </c>
      <c r="AA7" s="51" t="s">
        <v>58</v>
      </c>
      <c r="AB7" s="58" t="s">
        <v>59</v>
      </c>
    </row>
    <row r="8" spans="1:28" ht="32.25" customHeight="1" x14ac:dyDescent="0.25">
      <c r="A8" s="52" t="s">
        <v>26</v>
      </c>
      <c r="B8" s="53">
        <v>225</v>
      </c>
      <c r="C8" s="2">
        <v>24</v>
      </c>
      <c r="D8" s="2">
        <v>3</v>
      </c>
      <c r="E8" s="2">
        <v>135</v>
      </c>
      <c r="F8" s="2">
        <v>13</v>
      </c>
      <c r="G8" s="2">
        <v>3</v>
      </c>
      <c r="H8" s="53"/>
      <c r="I8" s="2"/>
      <c r="J8" s="2"/>
      <c r="K8" s="2"/>
      <c r="L8" s="2"/>
      <c r="M8" s="2"/>
      <c r="N8" s="53"/>
      <c r="O8" s="2"/>
      <c r="P8" s="2"/>
      <c r="Q8" s="53"/>
      <c r="R8" s="2"/>
      <c r="S8" s="2"/>
      <c r="T8" s="53"/>
      <c r="U8" s="2"/>
      <c r="V8" s="2"/>
      <c r="W8" s="53"/>
      <c r="X8" s="2"/>
      <c r="Y8" s="2"/>
      <c r="Z8" s="59">
        <f t="shared" ref="Z8:AB10" si="0">IF(SUM(W8,T8,Q8,N8,K8,H8,E8,B8)=0," ",SUM(W8,T8,Q8,N8,K8,H8,E8,B8))</f>
        <v>360</v>
      </c>
      <c r="AA8" s="60">
        <f t="shared" si="0"/>
        <v>37</v>
      </c>
      <c r="AB8" s="60">
        <f t="shared" si="0"/>
        <v>6</v>
      </c>
    </row>
    <row r="9" spans="1:28" ht="36.75" customHeight="1" x14ac:dyDescent="0.25">
      <c r="A9" s="52" t="s">
        <v>60</v>
      </c>
      <c r="B9" s="53">
        <v>60</v>
      </c>
      <c r="C9" s="2">
        <v>6</v>
      </c>
      <c r="D9" s="2">
        <v>2</v>
      </c>
      <c r="E9" s="2"/>
      <c r="F9" s="2"/>
      <c r="G9" s="2"/>
      <c r="H9" s="53"/>
      <c r="I9" s="2"/>
      <c r="J9" s="2"/>
      <c r="K9" s="53"/>
      <c r="L9" s="2"/>
      <c r="M9" s="2"/>
      <c r="N9" s="53"/>
      <c r="O9" s="2"/>
      <c r="P9" s="2"/>
      <c r="Q9" s="53"/>
      <c r="R9" s="2"/>
      <c r="S9" s="2"/>
      <c r="T9" s="53"/>
      <c r="U9" s="2"/>
      <c r="V9" s="2"/>
      <c r="W9" s="53"/>
      <c r="X9" s="2"/>
      <c r="Y9" s="2"/>
      <c r="Z9" s="59">
        <f t="shared" si="0"/>
        <v>60</v>
      </c>
      <c r="AA9" s="60">
        <f t="shared" si="0"/>
        <v>6</v>
      </c>
      <c r="AB9" s="60">
        <f t="shared" si="0"/>
        <v>2</v>
      </c>
    </row>
    <row r="10" spans="1:28" ht="29.25" customHeight="1" x14ac:dyDescent="0.25">
      <c r="A10" s="52" t="s">
        <v>61</v>
      </c>
      <c r="B10" s="53"/>
      <c r="C10" s="2"/>
      <c r="D10" s="2"/>
      <c r="E10" s="2">
        <v>60</v>
      </c>
      <c r="F10" s="2">
        <v>2</v>
      </c>
      <c r="G10" s="2">
        <v>1</v>
      </c>
      <c r="H10" s="53"/>
      <c r="I10" s="2"/>
      <c r="J10" s="2"/>
      <c r="K10" s="2"/>
      <c r="L10" s="2"/>
      <c r="M10" s="2"/>
      <c r="N10" s="53"/>
      <c r="O10" s="2"/>
      <c r="P10" s="2"/>
      <c r="Q10" s="53"/>
      <c r="R10" s="2"/>
      <c r="S10" s="2"/>
      <c r="T10" s="53"/>
      <c r="U10" s="2"/>
      <c r="V10" s="2"/>
      <c r="W10" s="53"/>
      <c r="X10" s="2"/>
      <c r="Y10" s="2"/>
      <c r="Z10" s="59">
        <f t="shared" si="0"/>
        <v>60</v>
      </c>
      <c r="AA10" s="60">
        <f t="shared" si="0"/>
        <v>2</v>
      </c>
      <c r="AB10" s="60">
        <f t="shared" si="0"/>
        <v>1</v>
      </c>
    </row>
    <row r="11" spans="1:28" s="3" customFormat="1" ht="36" customHeight="1" x14ac:dyDescent="0.25">
      <c r="A11" s="54" t="s">
        <v>62</v>
      </c>
      <c r="B11" s="55">
        <f>IF(SUM(B8:B10)=0," ",SUM(B8:B10))</f>
        <v>285</v>
      </c>
      <c r="C11" s="56">
        <f t="shared" ref="C11:D11" si="1">IF(SUM(C8:C10)=0," ",SUM(C8:C10))</f>
        <v>30</v>
      </c>
      <c r="D11" s="56">
        <f t="shared" si="1"/>
        <v>5</v>
      </c>
      <c r="E11" s="55">
        <f t="shared" ref="E11" si="2">IF(SUM(E8:E10)=0," ",SUM(E8:E10))</f>
        <v>195</v>
      </c>
      <c r="F11" s="56">
        <f t="shared" ref="F11" si="3">IF(SUM(F8:F10)=0," ",SUM(F8:F10))</f>
        <v>15</v>
      </c>
      <c r="G11" s="56">
        <f t="shared" ref="G11" si="4">IF(SUM(G8:G10)=0," ",SUM(G8:G10))</f>
        <v>4</v>
      </c>
      <c r="H11" s="55" t="str">
        <f t="shared" ref="H11" si="5">IF(SUM(H8:H10)=0," ",SUM(H8:H10))</f>
        <v xml:space="preserve"> </v>
      </c>
      <c r="I11" s="56" t="str">
        <f>IF(SUM(I8:I10)=0," ",SUM(I8:I10))</f>
        <v xml:space="preserve"> </v>
      </c>
      <c r="J11" s="56" t="str">
        <f t="shared" ref="J11" si="6">IF(SUM(J8:J10)=0," ",SUM(J8:J10))</f>
        <v xml:space="preserve"> </v>
      </c>
      <c r="K11" s="55" t="str">
        <f t="shared" ref="K11" si="7">IF(SUM(K8:K10)=0," ",SUM(K8:K10))</f>
        <v xml:space="preserve"> </v>
      </c>
      <c r="L11" s="56" t="str">
        <f t="shared" ref="L11" si="8">IF(SUM(L8:L10)=0," ",SUM(L8:L10))</f>
        <v xml:space="preserve"> </v>
      </c>
      <c r="M11" s="56" t="str">
        <f t="shared" ref="M11" si="9">IF(SUM(M8:M10)=0," ",SUM(M8:M10))</f>
        <v xml:space="preserve"> </v>
      </c>
      <c r="N11" s="55" t="str">
        <f t="shared" ref="N11" si="10">IF(SUM(N8:N10)=0," ",SUM(N8:N10))</f>
        <v xml:space="preserve"> </v>
      </c>
      <c r="O11" s="56" t="str">
        <f t="shared" ref="O11" si="11">IF(SUM(O8:O10)=0," ",SUM(O8:O10))</f>
        <v xml:space="preserve"> </v>
      </c>
      <c r="P11" s="56" t="str">
        <f t="shared" ref="P11" si="12">IF(SUM(P8:P10)=0," ",SUM(P8:P10))</f>
        <v xml:space="preserve"> </v>
      </c>
      <c r="Q11" s="55" t="str">
        <f t="shared" ref="Q11" si="13">IF(SUM(Q8:Q10)=0," ",SUM(Q8:Q10))</f>
        <v xml:space="preserve"> </v>
      </c>
      <c r="R11" s="56" t="str">
        <f t="shared" ref="R11" si="14">IF(SUM(R8:R10)=0," ",SUM(R8:R10))</f>
        <v xml:space="preserve"> </v>
      </c>
      <c r="S11" s="56" t="str">
        <f t="shared" ref="S11" si="15">IF(SUM(S8:S10)=0," ",SUM(S8:S10))</f>
        <v xml:space="preserve"> </v>
      </c>
      <c r="T11" s="55" t="str">
        <f t="shared" ref="T11" si="16">IF(SUM(T8:T10)=0," ",SUM(T8:T10))</f>
        <v xml:space="preserve"> </v>
      </c>
      <c r="U11" s="56" t="str">
        <f t="shared" ref="U11" si="17">IF(SUM(U8:U10)=0," ",SUM(U8:U10))</f>
        <v xml:space="preserve"> </v>
      </c>
      <c r="V11" s="56" t="str">
        <f t="shared" ref="V11" si="18">IF(SUM(V8:V10)=0," ",SUM(V8:V10))</f>
        <v xml:space="preserve"> </v>
      </c>
      <c r="W11" s="55" t="str">
        <f t="shared" ref="W11" si="19">IF(SUM(W8:W10)=0," ",SUM(W8:W10))</f>
        <v xml:space="preserve"> </v>
      </c>
      <c r="X11" s="56" t="str">
        <f t="shared" ref="X11" si="20">IF(SUM(X8:X10)=0," ",SUM(X8:X10))</f>
        <v xml:space="preserve"> </v>
      </c>
      <c r="Y11" s="56" t="str">
        <f t="shared" ref="Y11" si="21">IF(SUM(Y8:Y10)=0," ",SUM(Y8:Y10))</f>
        <v xml:space="preserve"> </v>
      </c>
      <c r="Z11" s="59">
        <f>IF(SUM(Z8:Z10)=0," ",SUM(Z8:Z10))</f>
        <v>480</v>
      </c>
      <c r="AA11" s="60">
        <f>IF(SUM(AA8:AA10)=0," ",SUM(AA8:AA10))</f>
        <v>45</v>
      </c>
      <c r="AB11" s="60">
        <f>IF(SUM(AB8:AB10)=0," ",SUM(AB8:AB10))</f>
        <v>9</v>
      </c>
    </row>
    <row r="12" spans="1:28" ht="19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8" ht="39.75" customHeight="1" x14ac:dyDescent="0.25">
      <c r="A13" s="348" t="s">
        <v>33</v>
      </c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 t="s">
        <v>63</v>
      </c>
      <c r="R13" s="348"/>
      <c r="S13" s="348"/>
      <c r="T13" s="348" t="s">
        <v>64</v>
      </c>
      <c r="U13" s="348"/>
      <c r="V13" s="348"/>
      <c r="W13" s="348" t="s">
        <v>68</v>
      </c>
      <c r="X13" s="348"/>
      <c r="Y13" s="348"/>
      <c r="Z13" s="350" t="s">
        <v>69</v>
      </c>
      <c r="AA13" s="350"/>
      <c r="AB13" s="350"/>
    </row>
    <row r="14" spans="1:28" ht="15.75" customHeight="1" x14ac:dyDescent="0.25">
      <c r="A14" s="329" t="s">
        <v>147</v>
      </c>
      <c r="B14" s="329"/>
      <c r="C14" s="329"/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49">
        <v>15</v>
      </c>
      <c r="R14" s="349"/>
      <c r="S14" s="349"/>
      <c r="T14" s="349">
        <v>450</v>
      </c>
      <c r="U14" s="349"/>
      <c r="V14" s="349"/>
      <c r="W14" s="349" t="s">
        <v>154</v>
      </c>
      <c r="X14" s="349"/>
      <c r="Y14" s="349"/>
      <c r="Z14" s="336" t="s">
        <v>155</v>
      </c>
      <c r="AA14" s="336"/>
      <c r="AB14" s="336"/>
    </row>
    <row r="15" spans="1:28" s="3" customFormat="1" ht="15.75" customHeight="1" x14ac:dyDescent="0.25">
      <c r="A15" s="337" t="s">
        <v>65</v>
      </c>
      <c r="B15" s="337"/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44">
        <v>15</v>
      </c>
      <c r="R15" s="344"/>
      <c r="S15" s="344"/>
      <c r="T15" s="344"/>
      <c r="U15" s="344"/>
      <c r="V15" s="344"/>
      <c r="W15" s="344"/>
      <c r="X15" s="344"/>
      <c r="Y15" s="344"/>
      <c r="Z15" s="344"/>
      <c r="AA15" s="344"/>
      <c r="AB15" s="344"/>
    </row>
    <row r="16" spans="1:28" ht="15.75" customHeight="1" x14ac:dyDescent="0.25">
      <c r="A16" s="338"/>
      <c r="B16" s="339"/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40"/>
    </row>
    <row r="17" spans="1:28" s="3" customFormat="1" x14ac:dyDescent="0.25">
      <c r="A17" s="341" t="s">
        <v>197</v>
      </c>
      <c r="B17" s="342"/>
      <c r="C17" s="342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3"/>
    </row>
    <row r="18" spans="1:28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8" x14ac:dyDescent="0.25">
      <c r="A19" s="345" t="s">
        <v>132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7"/>
      <c r="R19" s="7"/>
      <c r="S19" s="7"/>
      <c r="T19" s="4"/>
      <c r="U19" s="4"/>
      <c r="V19" s="346" t="s">
        <v>131</v>
      </c>
      <c r="W19" s="346"/>
      <c r="X19" s="346"/>
      <c r="Y19" s="346"/>
      <c r="Z19" s="346"/>
      <c r="AA19" s="346"/>
      <c r="AB19" s="346"/>
    </row>
  </sheetData>
  <sheetProtection formatCells="0" formatRows="0" insertRows="0" insertHyperlinks="0" deleteColumns="0" deleteRows="0" selectLockedCells="1" sort="0" autoFilter="0" pivotTables="0"/>
  <mergeCells count="34">
    <mergeCell ref="A19:P19"/>
    <mergeCell ref="V19:AB19"/>
    <mergeCell ref="Z6:AB6"/>
    <mergeCell ref="K6:M6"/>
    <mergeCell ref="N6:P6"/>
    <mergeCell ref="A13:P13"/>
    <mergeCell ref="Q14:S14"/>
    <mergeCell ref="W6:Y6"/>
    <mergeCell ref="Q6:S6"/>
    <mergeCell ref="T6:V6"/>
    <mergeCell ref="T14:V14"/>
    <mergeCell ref="T13:V13"/>
    <mergeCell ref="W13:Y13"/>
    <mergeCell ref="W14:Y14"/>
    <mergeCell ref="Q13:S13"/>
    <mergeCell ref="Z13:AB13"/>
    <mergeCell ref="Z14:AB14"/>
    <mergeCell ref="A15:P15"/>
    <mergeCell ref="A16:AB16"/>
    <mergeCell ref="A17:AB17"/>
    <mergeCell ref="Q15:AB15"/>
    <mergeCell ref="A5:AB5"/>
    <mergeCell ref="A1:AB1"/>
    <mergeCell ref="A2:AB2"/>
    <mergeCell ref="A3:AB3"/>
    <mergeCell ref="A4:C4"/>
    <mergeCell ref="D4:L4"/>
    <mergeCell ref="X4:AB4"/>
    <mergeCell ref="N4:W4"/>
    <mergeCell ref="A6:A7"/>
    <mergeCell ref="B6:D6"/>
    <mergeCell ref="E6:G6"/>
    <mergeCell ref="H6:J6"/>
    <mergeCell ref="A14:P14"/>
  </mergeCells>
  <pageMargins left="0.2" right="0.2" top="0.75" bottom="0.75" header="0.3" footer="0.3"/>
  <pageSetup paperSize="9" orientation="landscape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topLeftCell="A8" workbookViewId="0">
      <selection activeCell="C22" sqref="C22:C37"/>
    </sheetView>
  </sheetViews>
  <sheetFormatPr defaultRowHeight="15" x14ac:dyDescent="0.25"/>
  <cols>
    <col min="1" max="1" width="52.85546875" customWidth="1"/>
    <col min="3" max="3" width="54.42578125" customWidth="1"/>
    <col min="4" max="4" width="9" customWidth="1"/>
  </cols>
  <sheetData>
    <row r="4" spans="1:3" x14ac:dyDescent="0.25">
      <c r="A4" t="s">
        <v>72</v>
      </c>
      <c r="C4" t="s">
        <v>99</v>
      </c>
    </row>
    <row r="5" spans="1:3" x14ac:dyDescent="0.25">
      <c r="A5" t="s">
        <v>73</v>
      </c>
      <c r="C5" t="s">
        <v>100</v>
      </c>
    </row>
    <row r="6" spans="1:3" x14ac:dyDescent="0.25">
      <c r="A6" t="s">
        <v>74</v>
      </c>
      <c r="C6" t="s">
        <v>101</v>
      </c>
    </row>
    <row r="7" spans="1:3" x14ac:dyDescent="0.25">
      <c r="A7" t="s">
        <v>75</v>
      </c>
    </row>
    <row r="8" spans="1:3" x14ac:dyDescent="0.25">
      <c r="A8" t="s">
        <v>76</v>
      </c>
      <c r="C8" t="s">
        <v>102</v>
      </c>
    </row>
    <row r="9" spans="1:3" x14ac:dyDescent="0.25">
      <c r="A9" t="s">
        <v>77</v>
      </c>
      <c r="C9" t="s">
        <v>103</v>
      </c>
    </row>
    <row r="10" spans="1:3" x14ac:dyDescent="0.25">
      <c r="A10" t="s">
        <v>78</v>
      </c>
      <c r="C10" t="s">
        <v>104</v>
      </c>
    </row>
    <row r="11" spans="1:3" x14ac:dyDescent="0.25">
      <c r="A11" t="s">
        <v>79</v>
      </c>
      <c r="C11" t="s">
        <v>105</v>
      </c>
    </row>
    <row r="12" spans="1:3" x14ac:dyDescent="0.25">
      <c r="A12" t="s">
        <v>80</v>
      </c>
      <c r="C12" t="s">
        <v>106</v>
      </c>
    </row>
    <row r="13" spans="1:3" x14ac:dyDescent="0.25">
      <c r="A13" t="s">
        <v>81</v>
      </c>
      <c r="C13" t="s">
        <v>107</v>
      </c>
    </row>
    <row r="14" spans="1:3" x14ac:dyDescent="0.25">
      <c r="A14" t="s">
        <v>82</v>
      </c>
      <c r="C14" t="s">
        <v>108</v>
      </c>
    </row>
    <row r="15" spans="1:3" x14ac:dyDescent="0.25">
      <c r="A15" t="s">
        <v>83</v>
      </c>
      <c r="C15" t="s">
        <v>109</v>
      </c>
    </row>
    <row r="16" spans="1:3" x14ac:dyDescent="0.25">
      <c r="A16" t="s">
        <v>84</v>
      </c>
      <c r="C16" t="s">
        <v>110</v>
      </c>
    </row>
    <row r="17" spans="1:3" x14ac:dyDescent="0.25">
      <c r="A17" t="s">
        <v>85</v>
      </c>
      <c r="C17" t="s">
        <v>111</v>
      </c>
    </row>
    <row r="18" spans="1:3" x14ac:dyDescent="0.25">
      <c r="A18" t="s">
        <v>86</v>
      </c>
      <c r="C18" t="s">
        <v>112</v>
      </c>
    </row>
    <row r="19" spans="1:3" x14ac:dyDescent="0.25">
      <c r="A19" t="s">
        <v>87</v>
      </c>
      <c r="C19" t="s">
        <v>113</v>
      </c>
    </row>
    <row r="20" spans="1:3" x14ac:dyDescent="0.25">
      <c r="A20" t="s">
        <v>88</v>
      </c>
    </row>
    <row r="21" spans="1:3" x14ac:dyDescent="0.25">
      <c r="A21" t="s">
        <v>89</v>
      </c>
    </row>
    <row r="22" spans="1:3" x14ac:dyDescent="0.25">
      <c r="A22" t="s">
        <v>90</v>
      </c>
      <c r="C22" t="s">
        <v>121</v>
      </c>
    </row>
    <row r="23" spans="1:3" x14ac:dyDescent="0.25">
      <c r="A23" t="s">
        <v>91</v>
      </c>
      <c r="C23" t="s">
        <v>115</v>
      </c>
    </row>
    <row r="24" spans="1:3" x14ac:dyDescent="0.25">
      <c r="A24" t="s">
        <v>92</v>
      </c>
      <c r="C24" t="s">
        <v>124</v>
      </c>
    </row>
    <row r="25" spans="1:3" x14ac:dyDescent="0.25">
      <c r="A25" t="s">
        <v>93</v>
      </c>
      <c r="C25" t="s">
        <v>117</v>
      </c>
    </row>
    <row r="26" spans="1:3" x14ac:dyDescent="0.25">
      <c r="A26" t="s">
        <v>94</v>
      </c>
      <c r="C26" t="s">
        <v>116</v>
      </c>
    </row>
    <row r="27" spans="1:3" x14ac:dyDescent="0.25">
      <c r="A27" t="s">
        <v>95</v>
      </c>
      <c r="C27" t="s">
        <v>118</v>
      </c>
    </row>
    <row r="28" spans="1:3" x14ac:dyDescent="0.25">
      <c r="A28" t="s">
        <v>96</v>
      </c>
      <c r="C28" t="s">
        <v>119</v>
      </c>
    </row>
    <row r="29" spans="1:3" x14ac:dyDescent="0.25">
      <c r="A29" t="s">
        <v>97</v>
      </c>
      <c r="C29" t="s">
        <v>114</v>
      </c>
    </row>
    <row r="30" spans="1:3" x14ac:dyDescent="0.25">
      <c r="A30" t="s">
        <v>98</v>
      </c>
      <c r="C30" t="s">
        <v>120</v>
      </c>
    </row>
    <row r="31" spans="1:3" x14ac:dyDescent="0.25">
      <c r="C31" t="s">
        <v>123</v>
      </c>
    </row>
    <row r="32" spans="1:3" x14ac:dyDescent="0.25">
      <c r="C32" t="s">
        <v>122</v>
      </c>
    </row>
    <row r="33" spans="3:3" x14ac:dyDescent="0.25">
      <c r="C33" t="s">
        <v>129</v>
      </c>
    </row>
    <row r="34" spans="3:3" x14ac:dyDescent="0.25">
      <c r="C34" t="s">
        <v>128</v>
      </c>
    </row>
    <row r="35" spans="3:3" x14ac:dyDescent="0.25">
      <c r="C35" t="s">
        <v>125</v>
      </c>
    </row>
    <row r="36" spans="3:3" x14ac:dyDescent="0.25">
      <c r="C36" t="s">
        <v>126</v>
      </c>
    </row>
    <row r="37" spans="3:3" x14ac:dyDescent="0.25">
      <c r="C37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 Справка - извлечение</vt:lpstr>
      <vt:lpstr>list</vt:lpstr>
      <vt:lpstr>listБ</vt:lpstr>
      <vt:lpstr>listМ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2019-03-29T18:15:43Z</cp:lastPrinted>
  <dcterms:created xsi:type="dcterms:W3CDTF">2015-10-10T06:25:10Z</dcterms:created>
  <dcterms:modified xsi:type="dcterms:W3CDTF">2020-07-24T10:27:44Z</dcterms:modified>
</cp:coreProperties>
</file>