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8415" activeTab="1"/>
  </bookViews>
  <sheets>
    <sheet name="Титулна страница" sheetId="1" r:id="rId1"/>
    <sheet name="Учебен план" sheetId="2" r:id="rId2"/>
    <sheet name=" 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F1" i="2" l="1"/>
  <c r="A3" i="3" l="1"/>
  <c r="E35" i="1"/>
  <c r="I11" i="3"/>
  <c r="AB10" i="3"/>
  <c r="AA8" i="3"/>
  <c r="AB9" i="3"/>
  <c r="AB8" i="3"/>
  <c r="AA10" i="3"/>
  <c r="AA9" i="3"/>
  <c r="Z10" i="3"/>
  <c r="Z9" i="3"/>
  <c r="Z8" i="3"/>
  <c r="D4" i="3"/>
  <c r="X4" i="3"/>
  <c r="C36" i="1"/>
  <c r="E11" i="3" l="1"/>
  <c r="F11" i="3"/>
  <c r="G11" i="3"/>
  <c r="H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D11" i="3"/>
  <c r="B11" i="3"/>
  <c r="AB11" i="3"/>
  <c r="AA11" i="3"/>
  <c r="Z11" i="3"/>
</calcChain>
</file>

<file path=xl/comments1.xml><?xml version="1.0" encoding="utf-8"?>
<comments xmlns="http://schemas.openxmlformats.org/spreadsheetml/2006/main">
  <authors>
    <author>Livia</author>
    <author>Sek_Uch_2</author>
    <author>Gery</author>
  </authors>
  <commentList>
    <comment ref="F13" authorId="0" shapeId="0">
      <text>
        <r>
          <rPr>
            <sz val="9"/>
            <color indexed="81"/>
            <rFont val="Tahoma"/>
            <family val="2"/>
            <charset val="204"/>
          </rPr>
          <t>ФС №10/11.06.2019Г.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№10/11.06.2019Г.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1" authorId="0" shapeId="0">
      <text>
        <r>
          <rPr>
            <sz val="9"/>
            <color indexed="81"/>
            <rFont val="Tahoma"/>
            <family val="2"/>
            <charset val="204"/>
          </rPr>
          <t>ФС №10/11.06.2019Г.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№10/11.06.2019Г.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8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O39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9" authorId="2" shapeId="0">
      <text>
        <r>
          <rPr>
            <sz val="9"/>
            <color indexed="81"/>
            <rFont val="Tahoma"/>
            <family val="2"/>
            <charset val="204"/>
          </rPr>
          <t>Да се променят водените часове от 30 часа упражнения на 15 часа лекции + 15 часа упражнения; 1+1, като се запазят останалите параметри 
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<sst xmlns="http://schemas.openxmlformats.org/spreadsheetml/2006/main" count="446" uniqueCount="221">
  <si>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</si>
  <si>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</si>
  <si>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</si>
  <si>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</si>
  <si>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</si>
  <si>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</si>
  <si>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</si>
  <si>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</si>
  <si>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</si>
  <si>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</si>
  <si>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</si>
  <si>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</si>
  <si>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</si>
  <si>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</si>
  <si>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</si>
  <si>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</si>
  <si>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</si>
  <si>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</si>
  <si>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</si>
  <si>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</si>
  <si>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</si>
  <si>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</si>
  <si>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</si>
  <si>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</si>
  <si>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</si>
  <si>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</si>
  <si>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</si>
  <si>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</si>
  <si>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</si>
  <si>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</si>
  <si>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4</t>
  </si>
  <si>
    <t>5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</si>
  <si>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</si>
  <si>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</si>
  <si>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</si>
  <si>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</si>
  <si>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</si>
  <si>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</si>
  <si>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</si>
  <si>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</si>
  <si>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</si>
  <si>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</si>
  <si>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</si>
  <si>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</si>
  <si>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</si>
  <si>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</si>
  <si>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</si>
  <si>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</si>
  <si>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</si>
  <si>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</si>
  <si>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</si>
  <si>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</si>
  <si>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</si>
  <si>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</si>
  <si>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</si>
  <si>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</si>
  <si>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</si>
  <si>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</si>
  <si>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</si>
  <si>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</si>
  <si>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</si>
  <si>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</si>
  <si>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</si>
  <si>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</si>
  <si>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</si>
  <si>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</si>
  <si>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</si>
  <si>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</si>
  <si>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</si>
  <si>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</si>
  <si>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</si>
  <si>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</si>
  <si>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</si>
  <si>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</si>
  <si>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</si>
  <si>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</si>
  <si>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</si>
  <si>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</si>
  <si>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</si>
  <si>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</si>
  <si>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</si>
  <si>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</si>
  <si>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</si>
  <si>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</si>
  <si>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</si>
  <si>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</si>
  <si>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</si>
  <si>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</si>
  <si>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</si>
  <si>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</si>
  <si>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</si>
  <si>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</si>
  <si>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</si>
  <si>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</si>
  <si>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</si>
  <si>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</si>
  <si>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</si>
  <si>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</si>
  <si>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</si>
  <si>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</si>
  <si>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</si>
  <si>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</si>
  <si>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</si>
  <si>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</si>
  <si>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</si>
  <si>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</si>
  <si>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</si>
  <si>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</si>
  <si>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</si>
  <si>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</si>
  <si>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</si>
  <si>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</si>
  <si>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</si>
  <si>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</si>
  <si>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</si>
  <si>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</si>
  <si>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</si>
  <si>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</si>
  <si>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</si>
  <si>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</si>
  <si>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</si>
  <si>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</si>
  <si>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</si>
  <si>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</si>
  <si>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</si>
  <si>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</si>
  <si>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</si>
  <si>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</si>
  <si>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</si>
  <si>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</si>
  <si>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</si>
  <si>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</si>
  <si>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</si>
  <si>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Разработване на глосар (китайски и български език)</t>
  </si>
  <si>
    <t>Консекутивен превод кит-бг-кит, част 1</t>
  </si>
  <si>
    <t>2+0</t>
  </si>
  <si>
    <t>1+1</t>
  </si>
  <si>
    <t>0+4</t>
  </si>
  <si>
    <t>0+2</t>
  </si>
  <si>
    <t>ки</t>
  </si>
  <si>
    <t xml:space="preserve">Дигитални ресурси за превод кит-бг-кит </t>
  </si>
  <si>
    <t>Стаж в МВнР или друга държавна институция</t>
  </si>
  <si>
    <t>то</t>
  </si>
  <si>
    <t>Стаж в агенция за преводи</t>
  </si>
  <si>
    <t>Стаж в компания като преводач (устен или писмен)</t>
  </si>
  <si>
    <t>Стаж в издателство</t>
  </si>
  <si>
    <t>Стаж в списание</t>
  </si>
  <si>
    <t>Защита на дипломна работа</t>
  </si>
  <si>
    <t>1+1+2</t>
  </si>
  <si>
    <t>Теория и стилистика на превода: съпоставителен анализ на китайски и български език</t>
  </si>
  <si>
    <t>Преводачески проект (китайски - български език) - симулация</t>
  </si>
  <si>
    <t>Общи избираеми дисциплини</t>
  </si>
  <si>
    <t>3+0</t>
  </si>
  <si>
    <t>и</t>
  </si>
  <si>
    <t>юли</t>
  </si>
  <si>
    <t>октомври</t>
  </si>
  <si>
    <t xml:space="preserve">за випуска, започнал през зимен семестър на 2019/2010 уч. година </t>
  </si>
  <si>
    <t>т.о.</t>
  </si>
  <si>
    <t>1+0</t>
  </si>
  <si>
    <t>Ф</t>
  </si>
  <si>
    <t>З</t>
  </si>
  <si>
    <t>Китаистика</t>
  </si>
  <si>
    <t xml:space="preserve">5. Условия за прием </t>
  </si>
  <si>
    <t>И</t>
  </si>
  <si>
    <t>Художествен превод (проза) кит-бг, част 1</t>
  </si>
  <si>
    <t>Художествен превод (поезия) кит-бг</t>
  </si>
  <si>
    <t xml:space="preserve">От българска страна в програмата могат да кандидатстват студенти, които имат завършена бакалавърска степен по Китаистика с успех над 4.00, или бакалавърска степен по друга специалност със същия успех и при издържано успешно ниво 5 от стандартния международно признат изпит за владеене на китайски език като чужд (HSK).
От китайска страна в програмата могат да кандидатстват студенти, които имат завършена бакалавърска степен по Българистика с успех над 4.00.
Кандидатите се приемат по съответните конкурсни процедури в университета на страната, в която са придобили своята бакалавърска степен. </t>
  </si>
  <si>
    <t>6</t>
  </si>
  <si>
    <t>7</t>
  </si>
  <si>
    <t>8</t>
  </si>
  <si>
    <t>9</t>
  </si>
  <si>
    <t>10</t>
  </si>
  <si>
    <t>11</t>
  </si>
  <si>
    <t>0</t>
  </si>
  <si>
    <t>К</t>
  </si>
  <si>
    <t>Н</t>
  </si>
  <si>
    <t>П</t>
  </si>
  <si>
    <t>Фоносемантични преноси в китайския език и култура</t>
  </si>
  <si>
    <t>1, 2</t>
  </si>
  <si>
    <t>Граматика на китайския публицистичен текст</t>
  </si>
  <si>
    <t>Лексикални, синтактични и стилистични особености на Танската поезия</t>
  </si>
  <si>
    <t>България - Китай: увод в етнопсихологията и културни паралели</t>
  </si>
  <si>
    <t>Специализиран писмен превод - политика и дипломация (кит-бг-кит)</t>
  </si>
  <si>
    <t>Специализиран писмен превод - право (кит-бг-кит)</t>
  </si>
  <si>
    <t>Специализиран писмен превод - икономика (кит-бг-кит)</t>
  </si>
  <si>
    <t>Забележки:</t>
  </si>
  <si>
    <t xml:space="preserve">Симултанен превод кит-бг-кит, част 1 </t>
  </si>
  <si>
    <t xml:space="preserve">Завършилите магистърска програма "Междукултурна комуникация и превод с китайски и български език"  придобиват следните професионални компетенции: • Високо ниво на лингвистична, стилистична, социо-културна и прагматична компетентност при писмена и устна употреба на чуждия език, както и на родния език (китайски/български); • Способности за правилно, смислово адекватно и стилистично издържано предаване на писмен текст от чуждия език на родния и от родния на чуждия език в основните тематични разновидности на писмения превод - художествен, икономически, юридически, публицистичен, обществено-политически, технически; • Способности за извършване на бърз, точен и стилистично издържан устен превод (консекутивен и симултанен) от чуждия език на родния и от родния на чуждия език в основните тематични разновидности на устния превод; • Комуникативни и презентационни умения, способности за говорене пред публика, артикулация и дикция; • Придобиване на междукултурни компетентности и способности за интерпретиране и предаване на реалии, факти, послания, специфични за едната култура в социо-лингвистичния контекст на другата култура; • Умения за работа в екип, управление на преводачески проекти, професионална етика, управление на стреса, подготовка за професионални ангажимени и др.    </t>
  </si>
  <si>
    <t xml:space="preserve">Дипломираните магистри от програмата "Интеркултурна комуникация и превод с китайски и български език" могат да се реализират като: • Квалифицирани специалисти по устен и писмен превод в български държавни институции и международни организации, както и преводачи на свободна практика на пазара в България, ЕС и Китай; • Служители в посолства, търговски представителства и други дипломатически институции; • Преводачи, експерти и консултанти в български и чуждестранни фирми, аутсорсинг компании, финансови институции и др.; • Служители и координатори на международни проекти в културни и образователни институции; • Преподаватели във висши учебни заведения и научни работници в изследователски институти; • Преводачи в издателства, медийни институции и аудиовизуални продукции. </t>
  </si>
  <si>
    <t xml:space="preserve">"Междукултурна комуникация и превод с китайски и български език" </t>
  </si>
  <si>
    <t xml:space="preserve">Магистърската програма "Междукултурна комуникация и превод с китайски и български език" с продължителност на обучението в два семестъра има за цел да осигури професионална подготовка на бъдещи преводачи с китайски и български език както в областта на писмения превод, така и в областта на устния - консекутивен и симултанен превод. Подготовката се осъществява по методика на обучение по превод, която се прилага във водещи школи в Европа и Китай, в съответствие с изискванията на Европейската комисия за качество на обучението по превод и в сътрудничество с магистърски програми по превод във ФКНФ, акредитирани членове на ЕМТ (Европейската мрежа на магистърски програми по превод).  </t>
  </si>
  <si>
    <t>Специализиран превод (аудиовизуален, субтитриране) кит-бг</t>
  </si>
  <si>
    <t>Специализиран превод (анекдоти, игрословия, реалии) кит-бг</t>
  </si>
  <si>
    <t>Знакът   ⃰  е за дисциплини, преподавани в МП "Конферентен превод".</t>
  </si>
  <si>
    <t>Знакът  ⃰⃰ ⃰  е за дисциплини, преподавани в МП "Семиотика, език  и реклама".</t>
  </si>
  <si>
    <t xml:space="preserve">Съвременен китайски литературен език, част 1 </t>
  </si>
  <si>
    <t>Съвременен китайски литературен език, част 2</t>
  </si>
  <si>
    <t xml:space="preserve">Дипломатически семинар ⃰ </t>
  </si>
  <si>
    <t xml:space="preserve">Език и познание (на англ. език) ⃰ ⃰ </t>
  </si>
  <si>
    <t xml:space="preserve">Архетипови наративи (на англ. език) ⃰ ⃰ </t>
  </si>
  <si>
    <t xml:space="preserve">Език и култура (на англ. език)  ⃰ ⃰ </t>
  </si>
  <si>
    <r>
      <rPr>
        <sz val="11"/>
        <rFont val="Arial"/>
        <family val="2"/>
      </rPr>
      <t>Придобита професионална квалификация:</t>
    </r>
    <r>
      <rPr>
        <b/>
        <sz val="11"/>
        <rFont val="Arial"/>
        <family val="2"/>
        <charset val="204"/>
      </rPr>
      <t xml:space="preserve">  Преводач с китайски и български език</t>
    </r>
  </si>
  <si>
    <t xml:space="preserve">Професионална квалификация: </t>
  </si>
  <si>
    <t>Преводач с китайски и български език</t>
  </si>
  <si>
    <t xml:space="preserve">Курсът на обучение в магистърската програма е насочен към овладяване на практически умения и развиване на необходимите професионални техники по писмен и устен превод, тя включва също така общотеоретични и профилиращи дисциплини по съпоставително езикознание, теория на превода, интеркултурна комуникация и медиация и други дисциплини, осигуряващи високо академично ниво на програмата и възможност за продължаване на обучението в ОНС "доктор". Програмата предлага курсове по практически китайски език, които се провеждат от гост-преподавател, носител на езика, с цел надграждане на езиковите компетенции по чужд език и по-ефективна подготовка за осъществяването на двустранен превод. Практическите занятия по писмен превод обхващат различни области на преводната литература - художествен превод (на проза и поезия), превод на публицистичен, административен, икономически, обществено-политически, юридически, научно-технически и други текстове, с възможности за специализация чрез определени избираеми дисциплини. Практическите занятия по устен превод изграждат основните умения и компетентности в консекутивния и симултанния превод като тренинг на концентрация и памет, логическо извеждане на ключови предикации и идейни послания, прецизно и структурирано предаване на преводно съдържание, усвояване на система за водене на записки, устен превод без нотиране, комуникативни и презентационни умения, артикулация и дикция и др. Важен аспект във формирането на езиковите компетентности на магистрантите по превод са курсовете по езикова култура, правописна норма и езикови стандарти на българския и китайския език. Програмата предоставя широки възможности за преводаческа подготовка и практика чрез максимално близки до реалните условия на превод симулации и асистенции, стажове и участия в реални събития с превод. </t>
  </si>
  <si>
    <t xml:space="preserve">Увод в европейските институции и политики (на англ. език) ⃰ ⃰⃰ ⃰ </t>
  </si>
  <si>
    <t xml:space="preserve">Езикова култура (български език), част 1 ⃰ </t>
  </si>
  <si>
    <t xml:space="preserve">Езикова култура (български език), част 2 ⃰ </t>
  </si>
  <si>
    <t xml:space="preserve">Реторика  ⃰⃰   </t>
  </si>
  <si>
    <t xml:space="preserve">Говорна техника ⃰  </t>
  </si>
  <si>
    <t>Специализиран превод (право, икономика, IT) кит-бг, част 1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</si>
  <si>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</si>
  <si>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</si>
  <si>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10/11.06.19</t>
  </si>
  <si>
    <r>
      <t>Избираеми дисциплини:</t>
    </r>
    <r>
      <rPr>
        <b/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  <charset val="204"/>
      </rPr>
      <t xml:space="preserve">избраните дисциплини трябва да носят минимум 6 кредита (1-ви семестър - 6 кредита; 2-ри семестър – не са задължени да имат кредитити от избираеми).                                                                                                                                                       </t>
    </r>
  </si>
  <si>
    <r>
      <t xml:space="preserve">Факултативни дисциплини </t>
    </r>
    <r>
      <rPr>
        <i/>
        <sz val="9"/>
        <color theme="1"/>
        <rFont val="Arial"/>
        <family val="2"/>
        <charset val="204"/>
      </rPr>
      <t>– минимум ………. кредита</t>
    </r>
  </si>
  <si>
    <r>
      <t xml:space="preserve">Следните задължителни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</si>
  <si>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theme="1"/>
        <rFont val="Arial"/>
        <family val="2"/>
        <charset val="204"/>
      </rPr>
      <t>курсови работи</t>
    </r>
    <r>
      <rPr>
        <sz val="9"/>
        <color theme="1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</si>
  <si>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Учебният план е приет с решение на ФС № </t>
    </r>
    <r>
      <rPr>
        <sz val="10"/>
        <color theme="1"/>
        <rFont val="Arial"/>
        <family val="2"/>
      </rPr>
      <t>............... от .................................</t>
    </r>
  </si>
  <si>
    <r>
      <t>Декан:</t>
    </r>
    <r>
      <rPr>
        <sz val="10"/>
        <color theme="1"/>
        <rFont val="Arial"/>
        <family val="2"/>
      </rPr>
      <t>.....................................</t>
    </r>
  </si>
  <si>
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</si>
</sst>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Arial"/>
      <family val="2"/>
      <charset val="204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11"/>
      <name val="Arial Narrow"/>
      <family val="2"/>
      <charset val="204"/>
    </font>
    <font>
      <sz val="11"/>
      <name val="Arial Narrow"/>
      <family val="2"/>
    </font>
    <font>
      <sz val="9"/>
      <color indexed="81"/>
      <name val="Tahoma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47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0" fillId="0" borderId="2" xfId="0" applyFont="1" applyBorder="1" applyAlignment="1" applyProtection="1">
      <alignment wrapText="1"/>
      <protection hidden="1"/>
    </xf>
    <xf numFmtId="0" fontId="20" fillId="0" borderId="3" xfId="0" applyFont="1" applyBorder="1" applyAlignment="1" applyProtection="1">
      <alignment wrapText="1"/>
      <protection hidden="1"/>
    </xf>
    <xf numFmtId="0" fontId="21" fillId="0" borderId="3" xfId="0" applyFont="1" applyBorder="1" applyAlignment="1" applyProtection="1">
      <alignment wrapText="1"/>
      <protection hidden="1"/>
    </xf>
    <xf numFmtId="0" fontId="21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22" fillId="0" borderId="6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1" fillId="0" borderId="6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6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20" fillId="0" borderId="8" xfId="0" applyFont="1" applyBorder="1" applyAlignment="1" applyProtection="1">
      <alignment wrapText="1"/>
      <protection hidden="1"/>
    </xf>
    <xf numFmtId="0" fontId="21" fillId="0" borderId="8" xfId="0" applyFont="1" applyBorder="1" applyAlignment="1" applyProtection="1">
      <alignment wrapText="1"/>
      <protection hidden="1"/>
    </xf>
    <xf numFmtId="0" fontId="21" fillId="0" borderId="9" xfId="0" applyFont="1" applyBorder="1" applyAlignment="1" applyProtection="1">
      <alignment wrapText="1"/>
      <protection hidden="1"/>
    </xf>
    <xf numFmtId="0" fontId="26" fillId="0" borderId="5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7" fillId="0" borderId="6" xfId="0" applyFont="1" applyBorder="1" applyAlignment="1">
      <alignment wrapText="1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29" fillId="0" borderId="2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9" fillId="0" borderId="3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0" fontId="20" fillId="0" borderId="0" xfId="0" applyFont="1"/>
    <xf numFmtId="0" fontId="21" fillId="0" borderId="0" xfId="0" applyFont="1"/>
    <xf numFmtId="0" fontId="26" fillId="0" borderId="2" xfId="0" applyFont="1" applyBorder="1" applyAlignment="1" applyProtection="1">
      <alignment wrapText="1"/>
      <protection hidden="1"/>
    </xf>
    <xf numFmtId="0" fontId="26" fillId="0" borderId="3" xfId="0" applyFont="1" applyBorder="1" applyAlignment="1" applyProtection="1">
      <alignment wrapText="1"/>
      <protection hidden="1"/>
    </xf>
    <xf numFmtId="0" fontId="27" fillId="0" borderId="3" xfId="0" applyFont="1" applyBorder="1" applyAlignment="1" applyProtection="1">
      <alignment wrapText="1"/>
      <protection hidden="1"/>
    </xf>
    <xf numFmtId="0" fontId="27" fillId="0" borderId="4" xfId="0" applyFont="1" applyBorder="1" applyAlignment="1" applyProtection="1">
      <alignment wrapText="1"/>
      <protection hidden="1"/>
    </xf>
    <xf numFmtId="0" fontId="26" fillId="0" borderId="5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27" fillId="0" borderId="0" xfId="0" applyFont="1" applyBorder="1" applyAlignment="1" applyProtection="1">
      <alignment wrapText="1"/>
      <protection hidden="1"/>
    </xf>
    <xf numFmtId="0" fontId="27" fillId="0" borderId="6" xfId="0" applyFont="1" applyBorder="1" applyAlignment="1" applyProtection="1">
      <alignment wrapText="1"/>
      <protection hidden="1"/>
    </xf>
    <xf numFmtId="0" fontId="26" fillId="0" borderId="7" xfId="0" applyFont="1" applyBorder="1" applyAlignment="1" applyProtection="1">
      <alignment wrapText="1"/>
      <protection hidden="1"/>
    </xf>
    <xf numFmtId="0" fontId="26" fillId="0" borderId="8" xfId="0" applyFont="1" applyBorder="1" applyAlignment="1" applyProtection="1">
      <alignment wrapText="1"/>
      <protection hidden="1"/>
    </xf>
    <xf numFmtId="0" fontId="12" fillId="0" borderId="1" xfId="0" applyFont="1" applyBorder="1" applyAlignment="1" applyProtection="1">
      <alignment horizontal="center" vertical="center" textRotation="90" wrapText="1"/>
      <protection hidden="1"/>
    </xf>
    <xf numFmtId="0" fontId="34" fillId="0" borderId="1" xfId="0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horizontal="center" vertical="center" textRotation="90" wrapText="1"/>
      <protection locked="0"/>
    </xf>
    <xf numFmtId="0" fontId="14" fillId="2" borderId="1" xfId="0" applyFont="1" applyFill="1" applyBorder="1" applyAlignment="1" applyProtection="1">
      <alignment horizontal="right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textRotation="90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36" fillId="0" borderId="1" xfId="0" applyFont="1" applyBorder="1" applyAlignment="1" applyProtection="1">
      <alignment horizontal="center" vertical="center" textRotation="90"/>
      <protection hidden="1"/>
    </xf>
    <xf numFmtId="0" fontId="34" fillId="0" borderId="1" xfId="0" applyFont="1" applyBorder="1" applyAlignment="1" applyProtection="1">
      <alignment horizontal="center" vertical="center" textRotation="90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20" fillId="0" borderId="5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20" fillId="0" borderId="5" xfId="0" applyFont="1" applyBorder="1" applyAlignment="1" applyProtection="1">
      <alignment wrapText="1"/>
      <protection locked="0"/>
    </xf>
    <xf numFmtId="0" fontId="20" fillId="0" borderId="0" xfId="0" applyFont="1" applyBorder="1" applyAlignment="1" applyProtection="1">
      <alignment wrapText="1"/>
      <protection locked="0"/>
    </xf>
    <xf numFmtId="0" fontId="21" fillId="0" borderId="0" xfId="0" applyFont="1" applyBorder="1" applyAlignment="1" applyProtection="1">
      <alignment wrapText="1"/>
      <protection locked="0"/>
    </xf>
    <xf numFmtId="0" fontId="21" fillId="0" borderId="6" xfId="0" applyFont="1" applyBorder="1" applyAlignment="1" applyProtection="1">
      <alignment wrapText="1"/>
      <protection locked="0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left" vertical="top" wrapText="1"/>
      <protection hidden="1"/>
    </xf>
    <xf numFmtId="0" fontId="20" fillId="0" borderId="5" xfId="0" applyFont="1" applyBorder="1" applyAlignment="1" applyProtection="1">
      <alignment horizontal="left" vertical="top" wrapText="1"/>
      <protection hidden="1"/>
    </xf>
    <xf numFmtId="0" fontId="20" fillId="0" borderId="6" xfId="0" applyFont="1" applyBorder="1" applyAlignment="1" applyProtection="1">
      <alignment horizontal="left" vertical="top" wrapText="1"/>
      <protection hidden="1"/>
    </xf>
    <xf numFmtId="49" fontId="38" fillId="0" borderId="13" xfId="0" applyNumberFormat="1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49" fontId="39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25" xfId="0" applyFont="1" applyFill="1" applyBorder="1" applyAlignment="1" applyProtection="1">
      <alignment horizontal="center" vertical="center" wrapText="1"/>
      <protection locked="0"/>
    </xf>
    <xf numFmtId="49" fontId="38" fillId="0" borderId="35" xfId="0" applyNumberFormat="1" applyFont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horizontal="left" vertical="center" wrapText="1"/>
      <protection locked="0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6" fillId="3" borderId="22" xfId="0" applyFont="1" applyFill="1" applyBorder="1" applyAlignment="1" applyProtection="1">
      <alignment horizontal="center" vertical="center"/>
      <protection locked="0"/>
    </xf>
    <xf numFmtId="49" fontId="38" fillId="0" borderId="36" xfId="0" applyNumberFormat="1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49" fontId="38" fillId="0" borderId="41" xfId="0" applyNumberFormat="1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9" fillId="4" borderId="24" xfId="0" applyFont="1" applyFill="1" applyBorder="1" applyAlignment="1" applyProtection="1">
      <alignment horizontal="left" vertical="center" wrapText="1"/>
      <protection locked="0"/>
    </xf>
    <xf numFmtId="0" fontId="16" fillId="3" borderId="24" xfId="0" applyFont="1" applyFill="1" applyBorder="1" applyAlignment="1" applyProtection="1">
      <alignment horizontal="center" vertical="center" wrapText="1"/>
      <protection locked="0"/>
    </xf>
    <xf numFmtId="0" fontId="16" fillId="4" borderId="24" xfId="0" applyFont="1" applyFill="1" applyBorder="1" applyAlignment="1" applyProtection="1">
      <alignment horizontal="center" vertical="center" wrapText="1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left" vertical="center" wrapText="1"/>
      <protection locked="0"/>
    </xf>
    <xf numFmtId="0" fontId="16" fillId="3" borderId="39" xfId="0" applyFont="1" applyFill="1" applyBorder="1" applyAlignment="1" applyProtection="1">
      <alignment horizontal="left" vertical="center" wrapText="1"/>
      <protection locked="0"/>
    </xf>
    <xf numFmtId="0" fontId="16" fillId="3" borderId="11" xfId="0" applyFont="1" applyFill="1" applyBorder="1" applyAlignment="1" applyProtection="1">
      <alignment horizontal="left" vertical="center" wrapText="1"/>
      <protection locked="0"/>
    </xf>
    <xf numFmtId="0" fontId="16" fillId="0" borderId="12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23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left" vertical="center" wrapText="1"/>
      <protection locked="0"/>
    </xf>
    <xf numFmtId="0" fontId="16" fillId="3" borderId="31" xfId="0" applyFont="1" applyFill="1" applyBorder="1" applyAlignment="1" applyProtection="1">
      <alignment horizontal="center" vertical="center" wrapText="1"/>
      <protection locked="0"/>
    </xf>
    <xf numFmtId="0" fontId="16" fillId="4" borderId="12" xfId="0" applyFont="1" applyFill="1" applyBorder="1" applyAlignment="1">
      <alignment vertical="center" wrapText="1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3" borderId="46" xfId="0" applyFont="1" applyFill="1" applyBorder="1" applyAlignment="1" applyProtection="1">
      <alignment horizontal="left" vertical="center" wrapText="1"/>
      <protection locked="0"/>
    </xf>
    <xf numFmtId="49" fontId="38" fillId="0" borderId="26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49" fontId="38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49" fontId="38" fillId="0" borderId="27" xfId="0" applyNumberFormat="1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49" fontId="38" fillId="0" borderId="28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49" fontId="38" fillId="0" borderId="29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38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49" fontId="38" fillId="0" borderId="47" xfId="0" applyNumberFormat="1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 applyProtection="1">
      <alignment horizontal="center" vertical="center" textRotation="90" wrapText="1"/>
      <protection locked="0"/>
    </xf>
    <xf numFmtId="0" fontId="38" fillId="2" borderId="20" xfId="0" applyFont="1" applyFill="1" applyBorder="1" applyAlignment="1" applyProtection="1">
      <alignment horizontal="center" vertical="center" textRotation="90" wrapText="1"/>
      <protection locked="0"/>
    </xf>
    <xf numFmtId="0" fontId="38" fillId="0" borderId="22" xfId="0" applyFont="1" applyBorder="1" applyAlignment="1" applyProtection="1">
      <alignment horizontal="center" vertical="center" textRotation="90" wrapText="1"/>
      <protection locked="0"/>
    </xf>
    <xf numFmtId="49" fontId="38" fillId="0" borderId="1" xfId="0" applyNumberFormat="1" applyFont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38" fillId="0" borderId="23" xfId="0" applyFont="1" applyBorder="1" applyAlignment="1" applyProtection="1">
      <alignment vertical="center"/>
      <protection locked="0"/>
    </xf>
    <xf numFmtId="49" fontId="38" fillId="0" borderId="47" xfId="0" applyNumberFormat="1" applyFont="1" applyBorder="1" applyAlignment="1" applyProtection="1">
      <alignment horizontal="center" vertical="center" wrapText="1"/>
      <protection hidden="1"/>
    </xf>
    <xf numFmtId="49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30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0" fontId="38" fillId="0" borderId="1" xfId="0" applyFont="1" applyBorder="1" applyAlignment="1" applyProtection="1">
      <alignment horizontal="center" vertical="center" textRotation="90" wrapText="1"/>
      <protection hidden="1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49" fontId="38" fillId="0" borderId="29" xfId="0" applyNumberFormat="1" applyFont="1" applyBorder="1" applyAlignment="1" applyProtection="1">
      <alignment horizontal="center" vertical="center" wrapText="1"/>
      <protection locked="0"/>
    </xf>
    <xf numFmtId="0" fontId="38" fillId="3" borderId="1" xfId="0" applyFont="1" applyFill="1" applyBorder="1" applyAlignment="1" applyProtection="1">
      <alignment horizontal="center" vertical="center" wrapText="1"/>
      <protection locked="0"/>
    </xf>
    <xf numFmtId="49" fontId="44" fillId="0" borderId="1" xfId="0" applyNumberFormat="1" applyFont="1" applyBorder="1" applyAlignment="1" applyProtection="1">
      <alignment horizontal="center" vertical="center" wrapText="1"/>
      <protection locked="0"/>
    </xf>
    <xf numFmtId="1" fontId="44" fillId="0" borderId="1" xfId="0" applyNumberFormat="1" applyFont="1" applyBorder="1" applyAlignment="1" applyProtection="1">
      <alignment horizontal="center" vertical="center" wrapText="1"/>
      <protection locked="0"/>
    </xf>
    <xf numFmtId="0" fontId="44" fillId="0" borderId="1" xfId="0" applyNumberFormat="1" applyFont="1" applyBorder="1" applyAlignment="1" applyProtection="1">
      <alignment horizontal="center" vertical="center" wrapText="1"/>
      <protection locked="0"/>
    </xf>
    <xf numFmtId="1" fontId="38" fillId="0" borderId="1" xfId="0" applyNumberFormat="1" applyFont="1" applyBorder="1" applyAlignment="1" applyProtection="1">
      <alignment horizontal="center" vertical="center" wrapText="1"/>
      <protection locked="0"/>
    </xf>
    <xf numFmtId="0" fontId="38" fillId="0" borderId="1" xfId="0" applyNumberFormat="1" applyFont="1" applyBorder="1" applyAlignment="1" applyProtection="1">
      <alignment horizontal="center" vertical="center" wrapText="1"/>
      <protection locked="0"/>
    </xf>
    <xf numFmtId="0" fontId="38" fillId="3" borderId="27" xfId="0" applyFont="1" applyFill="1" applyBorder="1" applyAlignment="1" applyProtection="1">
      <alignment horizontal="center" vertical="center" wrapText="1"/>
      <protection locked="0"/>
    </xf>
    <xf numFmtId="0" fontId="38" fillId="3" borderId="20" xfId="0" applyFont="1" applyFill="1" applyBorder="1" applyAlignment="1" applyProtection="1">
      <alignment horizontal="center" vertical="center" wrapText="1"/>
      <protection locked="0"/>
    </xf>
    <xf numFmtId="0" fontId="38" fillId="3" borderId="28" xfId="0" applyFont="1" applyFill="1" applyBorder="1" applyAlignment="1" applyProtection="1">
      <alignment horizontal="center" vertical="center" wrapText="1"/>
      <protection locked="0"/>
    </xf>
    <xf numFmtId="0" fontId="38" fillId="3" borderId="29" xfId="0" applyFont="1" applyFill="1" applyBorder="1" applyAlignment="1" applyProtection="1">
      <alignment horizontal="center" vertical="center" wrapText="1"/>
      <protection locked="0"/>
    </xf>
    <xf numFmtId="49" fontId="44" fillId="0" borderId="24" xfId="0" applyNumberFormat="1" applyFont="1" applyBorder="1" applyAlignment="1" applyProtection="1">
      <alignment horizontal="center" vertical="center" wrapText="1"/>
      <protection locked="0"/>
    </xf>
    <xf numFmtId="1" fontId="44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vertical="center"/>
      <protection locked="0"/>
    </xf>
    <xf numFmtId="0" fontId="44" fillId="0" borderId="1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6" fillId="0" borderId="24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38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49" fontId="38" fillId="0" borderId="0" xfId="0" applyNumberFormat="1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0" fontId="22" fillId="0" borderId="0" xfId="0" applyFont="1" applyBorder="1" applyAlignment="1" applyProtection="1">
      <alignment horizont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locked="0" hidden="1"/>
    </xf>
    <xf numFmtId="0" fontId="26" fillId="0" borderId="0" xfId="0" applyFont="1" applyBorder="1" applyAlignment="1" applyProtection="1">
      <alignment horizontal="left" vertical="top" wrapText="1"/>
      <protection hidden="1"/>
    </xf>
    <xf numFmtId="0" fontId="26" fillId="0" borderId="6" xfId="0" applyFont="1" applyBorder="1" applyAlignment="1" applyProtection="1">
      <alignment horizontal="left" vertical="top" wrapText="1"/>
      <protection hidden="1"/>
    </xf>
    <xf numFmtId="0" fontId="20" fillId="0" borderId="2" xfId="0" applyFont="1" applyBorder="1" applyAlignment="1" applyProtection="1">
      <alignment horizontal="left" vertical="top" wrapText="1"/>
      <protection hidden="1"/>
    </xf>
    <xf numFmtId="0" fontId="20" fillId="0" borderId="3" xfId="0" applyFont="1" applyBorder="1" applyAlignment="1" applyProtection="1">
      <alignment horizontal="left" vertical="top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6" fillId="0" borderId="5" xfId="0" applyFont="1" applyBorder="1" applyAlignment="1" applyProtection="1">
      <alignment horizontal="left" vertical="top" wrapText="1"/>
      <protection hidden="1"/>
    </xf>
    <xf numFmtId="0" fontId="26" fillId="0" borderId="8" xfId="0" applyFont="1" applyBorder="1" applyAlignment="1" applyProtection="1">
      <alignment horizontal="left" vertical="top" wrapText="1"/>
      <protection hidden="1"/>
    </xf>
    <xf numFmtId="0" fontId="26" fillId="0" borderId="9" xfId="0" applyFont="1" applyBorder="1" applyAlignment="1" applyProtection="1">
      <alignment horizontal="left" vertical="top" wrapText="1"/>
      <protection hidden="1"/>
    </xf>
    <xf numFmtId="0" fontId="26" fillId="0" borderId="7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8" fillId="0" borderId="10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hidden="1"/>
    </xf>
    <xf numFmtId="0" fontId="26" fillId="0" borderId="3" xfId="0" applyFont="1" applyBorder="1" applyAlignment="1" applyProtection="1">
      <alignment horizontal="left" vertical="center" wrapText="1"/>
      <protection hidden="1"/>
    </xf>
    <xf numFmtId="0" fontId="26" fillId="0" borderId="3" xfId="0" applyFont="1" applyBorder="1" applyAlignment="1" applyProtection="1">
      <alignment horizontal="left" vertical="center" wrapText="1"/>
      <protection locked="0" hidden="1"/>
    </xf>
    <xf numFmtId="0" fontId="26" fillId="0" borderId="4" xfId="0" applyFont="1" applyBorder="1" applyAlignment="1" applyProtection="1">
      <alignment horizontal="left" vertical="center" wrapText="1"/>
      <protection locked="0" hidden="1"/>
    </xf>
    <xf numFmtId="0" fontId="20" fillId="0" borderId="7" xfId="0" applyFont="1" applyBorder="1" applyAlignment="1" applyProtection="1">
      <alignment horizontal="left" vertical="center" wrapText="1"/>
      <protection hidden="1"/>
    </xf>
    <xf numFmtId="0" fontId="20" fillId="0" borderId="8" xfId="0" applyFont="1" applyBorder="1" applyAlignment="1" applyProtection="1">
      <alignment horizontal="left" vertical="center" wrapText="1"/>
      <protection hidden="1"/>
    </xf>
    <xf numFmtId="0" fontId="33" fillId="0" borderId="8" xfId="0" applyFont="1" applyBorder="1" applyAlignment="1" applyProtection="1">
      <alignment horizontal="left" vertical="center" wrapText="1"/>
      <protection locked="0"/>
    </xf>
    <xf numFmtId="0" fontId="33" fillId="0" borderId="9" xfId="0" applyFont="1" applyBorder="1" applyAlignment="1" applyProtection="1">
      <alignment horizontal="left" vertical="center" wrapText="1"/>
      <protection locked="0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33" fillId="0" borderId="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top" wrapText="1"/>
      <protection hidden="1"/>
    </xf>
    <xf numFmtId="0" fontId="26" fillId="0" borderId="3" xfId="0" applyFont="1" applyBorder="1" applyAlignment="1" applyProtection="1">
      <alignment horizontal="left" vertical="top" wrapText="1"/>
      <protection hidden="1"/>
    </xf>
    <xf numFmtId="0" fontId="26" fillId="0" borderId="4" xfId="0" applyFont="1" applyBorder="1" applyAlignment="1" applyProtection="1">
      <alignment horizontal="left" vertical="top" wrapText="1"/>
      <protection hidden="1"/>
    </xf>
    <xf numFmtId="0" fontId="25" fillId="0" borderId="10" xfId="0" applyFont="1" applyBorder="1" applyAlignment="1" applyProtection="1">
      <alignment horizontal="center" wrapText="1"/>
      <protection hidden="1"/>
    </xf>
    <xf numFmtId="0" fontId="25" fillId="0" borderId="11" xfId="0" applyFont="1" applyBorder="1" applyAlignment="1" applyProtection="1">
      <alignment horizontal="center" wrapText="1"/>
      <protection hidden="1"/>
    </xf>
    <xf numFmtId="0" fontId="25" fillId="0" borderId="12" xfId="0" applyFont="1" applyBorder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justify" wrapText="1"/>
      <protection locked="0"/>
    </xf>
    <xf numFmtId="0" fontId="29" fillId="0" borderId="10" xfId="0" applyFont="1" applyBorder="1" applyAlignment="1">
      <alignment horizontal="left" wrapText="1"/>
    </xf>
    <xf numFmtId="0" fontId="29" fillId="0" borderId="11" xfId="0" applyFont="1" applyBorder="1" applyAlignment="1">
      <alignment horizontal="left" wrapText="1"/>
    </xf>
    <xf numFmtId="0" fontId="30" fillId="0" borderId="11" xfId="0" applyFont="1" applyBorder="1" applyAlignment="1" applyProtection="1">
      <alignment horizontal="left" wrapText="1"/>
      <protection locked="0"/>
    </xf>
    <xf numFmtId="0" fontId="30" fillId="0" borderId="12" xfId="0" applyFont="1" applyBorder="1" applyAlignment="1" applyProtection="1">
      <alignment horizontal="left" wrapText="1"/>
      <protection locked="0"/>
    </xf>
    <xf numFmtId="0" fontId="32" fillId="0" borderId="0" xfId="0" applyFont="1" applyAlignment="1" applyProtection="1">
      <alignment horizontal="left" vertical="center" wrapText="1"/>
      <protection hidden="1"/>
    </xf>
    <xf numFmtId="0" fontId="32" fillId="0" borderId="0" xfId="0" applyNumberFormat="1" applyFont="1" applyAlignment="1" applyProtection="1">
      <alignment horizontal="left" vertical="center" wrapText="1"/>
      <protection hidden="1"/>
    </xf>
    <xf numFmtId="0" fontId="29" fillId="0" borderId="0" xfId="0" applyFont="1" applyBorder="1" applyAlignment="1" applyProtection="1">
      <alignment horizontal="left" wrapText="1"/>
      <protection hidden="1"/>
    </xf>
    <xf numFmtId="0" fontId="15" fillId="0" borderId="0" xfId="0" applyFont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 wrapText="1"/>
      <protection locked="0"/>
    </xf>
    <xf numFmtId="0" fontId="33" fillId="0" borderId="0" xfId="0" applyFont="1" applyAlignment="1" applyProtection="1">
      <alignment horizontal="justify" wrapText="1"/>
      <protection locked="0"/>
    </xf>
    <xf numFmtId="0" fontId="15" fillId="0" borderId="0" xfId="0" applyFont="1" applyAlignment="1" applyProtection="1">
      <alignment horizontal="justify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left" vertical="top"/>
      <protection locked="0"/>
    </xf>
    <xf numFmtId="0" fontId="33" fillId="0" borderId="5" xfId="0" applyNumberFormat="1" applyFont="1" applyBorder="1" applyAlignment="1" applyProtection="1">
      <alignment horizontal="left" vertical="center" wrapText="1"/>
      <protection locked="0"/>
    </xf>
    <xf numFmtId="0" fontId="33" fillId="0" borderId="0" xfId="0" applyNumberFormat="1" applyFont="1" applyBorder="1" applyAlignment="1" applyProtection="1">
      <alignment horizontal="left" vertical="center" wrapText="1"/>
      <protection locked="0"/>
    </xf>
    <xf numFmtId="0" fontId="33" fillId="0" borderId="6" xfId="0" applyNumberFormat="1" applyFont="1" applyBorder="1" applyAlignment="1" applyProtection="1">
      <alignment horizontal="left" vertical="center" wrapText="1"/>
      <protection locked="0"/>
    </xf>
    <xf numFmtId="0" fontId="33" fillId="0" borderId="7" xfId="0" applyNumberFormat="1" applyFont="1" applyBorder="1" applyAlignment="1" applyProtection="1">
      <alignment horizontal="left" vertical="center" wrapText="1"/>
      <protection locked="0"/>
    </xf>
    <xf numFmtId="0" fontId="33" fillId="0" borderId="8" xfId="0" applyNumberFormat="1" applyFont="1" applyBorder="1" applyAlignment="1" applyProtection="1">
      <alignment horizontal="left" vertical="center" wrapText="1"/>
      <protection locked="0"/>
    </xf>
    <xf numFmtId="0" fontId="33" fillId="0" borderId="9" xfId="0" applyNumberFormat="1" applyFont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/>
      <protection locked="0"/>
    </xf>
    <xf numFmtId="49" fontId="15" fillId="0" borderId="0" xfId="0" applyNumberFormat="1" applyFont="1" applyAlignment="1" applyProtection="1">
      <alignment horizontal="justify" vertical="top" wrapText="1"/>
      <protection locked="0"/>
    </xf>
    <xf numFmtId="0" fontId="31" fillId="0" borderId="0" xfId="0" applyFont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 wrapText="1"/>
      <protection hidden="1"/>
    </xf>
    <xf numFmtId="0" fontId="20" fillId="0" borderId="3" xfId="0" applyFont="1" applyBorder="1" applyAlignment="1" applyProtection="1">
      <alignment horizontal="left" vertical="center" wrapText="1"/>
      <protection hidden="1"/>
    </xf>
    <xf numFmtId="0" fontId="33" fillId="0" borderId="7" xfId="0" applyFont="1" applyBorder="1" applyAlignment="1" applyProtection="1">
      <alignment horizontal="left" vertical="top" wrapText="1"/>
      <protection hidden="1"/>
    </xf>
    <xf numFmtId="0" fontId="20" fillId="0" borderId="8" xfId="0" applyFont="1" applyBorder="1" applyAlignment="1" applyProtection="1">
      <alignment horizontal="left" vertical="top" wrapText="1"/>
      <protection hidden="1"/>
    </xf>
    <xf numFmtId="0" fontId="20" fillId="0" borderId="9" xfId="0" applyFont="1" applyBorder="1" applyAlignment="1" applyProtection="1">
      <alignment horizontal="left" vertical="top" wrapText="1"/>
      <protection hidden="1"/>
    </xf>
    <xf numFmtId="0" fontId="38" fillId="0" borderId="40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8" fillId="0" borderId="37" xfId="0" applyFont="1" applyBorder="1" applyAlignment="1" applyProtection="1">
      <alignment horizontal="center" vertical="center" wrapText="1"/>
      <protection locked="0"/>
    </xf>
    <xf numFmtId="0" fontId="38" fillId="0" borderId="10" xfId="0" applyFont="1" applyFill="1" applyBorder="1" applyAlignment="1" applyProtection="1">
      <alignment horizontal="left" vertical="center" wrapText="1"/>
      <protection locked="0"/>
    </xf>
    <xf numFmtId="0" fontId="38" fillId="0" borderId="11" xfId="0" applyFont="1" applyFill="1" applyBorder="1" applyAlignment="1" applyProtection="1">
      <alignment horizontal="left" vertical="center" wrapText="1"/>
      <protection locked="0"/>
    </xf>
    <xf numFmtId="0" fontId="38" fillId="0" borderId="12" xfId="0" applyFont="1" applyFill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38" fillId="0" borderId="17" xfId="0" applyFont="1" applyFill="1" applyBorder="1" applyAlignment="1" applyProtection="1">
      <alignment horizontal="left" vertical="center" wrapText="1"/>
      <protection locked="0"/>
    </xf>
    <xf numFmtId="0" fontId="38" fillId="0" borderId="18" xfId="0" applyFont="1" applyFill="1" applyBorder="1" applyAlignment="1" applyProtection="1">
      <alignment horizontal="left" vertical="center" wrapText="1"/>
      <protection locked="0"/>
    </xf>
    <xf numFmtId="0" fontId="38" fillId="0" borderId="19" xfId="0" applyFont="1" applyFill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hidden="1"/>
    </xf>
    <xf numFmtId="0" fontId="38" fillId="0" borderId="24" xfId="0" applyFont="1" applyBorder="1" applyAlignment="1" applyProtection="1">
      <alignment horizontal="center" vertical="center" wrapText="1"/>
      <protection hidden="1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16" fillId="0" borderId="39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49" fontId="42" fillId="0" borderId="14" xfId="0" applyNumberFormat="1" applyFont="1" applyBorder="1" applyAlignment="1" applyProtection="1">
      <alignment horizontal="left" vertical="center" wrapText="1"/>
      <protection hidden="1"/>
    </xf>
    <xf numFmtId="49" fontId="42" fillId="0" borderId="15" xfId="0" applyNumberFormat="1" applyFont="1" applyBorder="1" applyAlignment="1" applyProtection="1">
      <alignment horizontal="left" vertical="center" wrapText="1"/>
      <protection hidden="1"/>
    </xf>
    <xf numFmtId="49" fontId="42" fillId="0" borderId="16" xfId="0" applyNumberFormat="1" applyFont="1" applyBorder="1" applyAlignment="1" applyProtection="1">
      <alignment horizontal="left" vertical="center" wrapText="1"/>
      <protection hidden="1"/>
    </xf>
    <xf numFmtId="0" fontId="40" fillId="0" borderId="48" xfId="0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49" fontId="42" fillId="0" borderId="49" xfId="0" applyNumberFormat="1" applyFont="1" applyBorder="1" applyAlignment="1" applyProtection="1">
      <alignment horizontal="left" vertical="center" wrapText="1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0" fontId="38" fillId="0" borderId="39" xfId="0" applyFont="1" applyBorder="1" applyAlignment="1" applyProtection="1">
      <alignment horizontal="center" vertical="center" wrapText="1"/>
      <protection hidden="1"/>
    </xf>
    <xf numFmtId="0" fontId="38" fillId="0" borderId="46" xfId="0" applyFont="1" applyBorder="1" applyAlignment="1" applyProtection="1">
      <alignment horizontal="center" vertical="center" wrapText="1"/>
      <protection hidden="1"/>
    </xf>
    <xf numFmtId="0" fontId="38" fillId="2" borderId="20" xfId="0" applyFont="1" applyFill="1" applyBorder="1" applyAlignment="1" applyProtection="1">
      <alignment horizontal="center" vertical="center" textRotation="90" wrapText="1"/>
      <protection hidden="1"/>
    </xf>
    <xf numFmtId="0" fontId="38" fillId="0" borderId="24" xfId="0" applyFont="1" applyBorder="1" applyAlignment="1" applyProtection="1">
      <alignment horizontal="center" vertical="center" textRotation="90" wrapText="1"/>
      <protection hidden="1"/>
    </xf>
    <xf numFmtId="0" fontId="11" fillId="0" borderId="22" xfId="0" applyFont="1" applyBorder="1" applyAlignment="1" applyProtection="1">
      <alignment horizontal="center" vertical="center" textRotation="90" wrapText="1"/>
      <protection hidden="1"/>
    </xf>
    <xf numFmtId="0" fontId="11" fillId="0" borderId="25" xfId="0" applyFont="1" applyBorder="1" applyAlignment="1" applyProtection="1">
      <alignment horizontal="center" vertical="center" textRotation="90" wrapText="1"/>
      <protection hidden="1"/>
    </xf>
    <xf numFmtId="0" fontId="11" fillId="0" borderId="20" xfId="0" applyFont="1" applyBorder="1" applyAlignment="1" applyProtection="1">
      <alignment horizontal="center" vertical="center" textRotation="90" wrapText="1"/>
      <protection hidden="1"/>
    </xf>
    <xf numFmtId="0" fontId="11" fillId="0" borderId="24" xfId="0" applyFont="1" applyBorder="1" applyAlignment="1" applyProtection="1">
      <alignment horizontal="center" vertical="center" textRotation="90" wrapText="1"/>
      <protection hidden="1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9" xfId="0" applyFont="1" applyFill="1" applyBorder="1" applyAlignment="1" applyProtection="1">
      <alignment horizontal="left" vertical="center" wrapText="1"/>
      <protection locked="0"/>
    </xf>
    <xf numFmtId="49" fontId="38" fillId="0" borderId="0" xfId="0" applyNumberFormat="1" applyFont="1" applyBorder="1" applyAlignment="1" applyProtection="1">
      <alignment horizontal="center" vertical="center" wrapText="1"/>
      <protection locked="0"/>
    </xf>
    <xf numFmtId="49" fontId="42" fillId="0" borderId="26" xfId="0" applyNumberFormat="1" applyFont="1" applyBorder="1" applyAlignment="1" applyProtection="1">
      <alignment horizontal="left" vertical="center" wrapText="1"/>
      <protection locked="0"/>
    </xf>
    <xf numFmtId="49" fontId="42" fillId="0" borderId="0" xfId="0" applyNumberFormat="1" applyFont="1" applyBorder="1" applyAlignment="1" applyProtection="1">
      <alignment horizontal="left" vertical="center" wrapText="1"/>
      <protection locked="0"/>
    </xf>
    <xf numFmtId="49" fontId="42" fillId="0" borderId="6" xfId="0" applyNumberFormat="1" applyFont="1" applyBorder="1" applyAlignment="1" applyProtection="1">
      <alignment horizontal="left" vertical="center" wrapText="1"/>
      <protection locked="0"/>
    </xf>
    <xf numFmtId="49" fontId="42" fillId="0" borderId="42" xfId="0" applyNumberFormat="1" applyFont="1" applyBorder="1" applyAlignment="1" applyProtection="1">
      <alignment horizontal="left" vertical="center" wrapText="1"/>
      <protection hidden="1"/>
    </xf>
    <xf numFmtId="49" fontId="42" fillId="0" borderId="43" xfId="0" applyNumberFormat="1" applyFont="1" applyBorder="1" applyAlignment="1" applyProtection="1">
      <alignment horizontal="left" vertical="center" wrapText="1"/>
      <protection hidden="1"/>
    </xf>
    <xf numFmtId="49" fontId="42" fillId="0" borderId="44" xfId="0" applyNumberFormat="1" applyFont="1" applyBorder="1" applyAlignment="1" applyProtection="1">
      <alignment horizontal="left" vertical="center" wrapText="1"/>
      <protection hidden="1"/>
    </xf>
    <xf numFmtId="49" fontId="38" fillId="0" borderId="27" xfId="0" applyNumberFormat="1" applyFont="1" applyBorder="1" applyAlignment="1" applyProtection="1">
      <alignment horizontal="center" vertical="center" wrapText="1"/>
      <protection hidden="1"/>
    </xf>
    <xf numFmtId="49" fontId="38" fillId="0" borderId="29" xfId="0" applyNumberFormat="1" applyFont="1" applyBorder="1" applyAlignment="1" applyProtection="1">
      <alignment horizontal="center" vertical="center" wrapText="1"/>
      <protection hidden="1"/>
    </xf>
    <xf numFmtId="0" fontId="40" fillId="0" borderId="20" xfId="0" applyFont="1" applyBorder="1" applyAlignment="1" applyProtection="1">
      <alignment horizontal="center" vertical="center" wrapText="1"/>
      <protection hidden="1"/>
    </xf>
    <xf numFmtId="0" fontId="40" fillId="0" borderId="20" xfId="0" applyFont="1" applyBorder="1" applyAlignment="1" applyProtection="1">
      <alignment horizontal="center" vertical="center"/>
      <protection hidden="1"/>
    </xf>
    <xf numFmtId="0" fontId="40" fillId="0" borderId="24" xfId="0" applyFont="1" applyBorder="1" applyAlignment="1" applyProtection="1">
      <alignment horizontal="center" vertical="center"/>
      <protection hidden="1"/>
    </xf>
    <xf numFmtId="0" fontId="47" fillId="4" borderId="1" xfId="0" applyFont="1" applyFill="1" applyBorder="1" applyAlignment="1">
      <alignment horizontal="left" vertical="center" wrapText="1"/>
    </xf>
    <xf numFmtId="49" fontId="42" fillId="0" borderId="17" xfId="0" applyNumberFormat="1" applyFont="1" applyBorder="1" applyAlignment="1" applyProtection="1">
      <alignment horizontal="right" vertical="center"/>
      <protection hidden="1"/>
    </xf>
    <xf numFmtId="49" fontId="42" fillId="0" borderId="18" xfId="0" applyNumberFormat="1" applyFont="1" applyBorder="1" applyAlignment="1" applyProtection="1">
      <alignment horizontal="right" vertical="center"/>
      <protection hidden="1"/>
    </xf>
    <xf numFmtId="49" fontId="42" fillId="0" borderId="34" xfId="0" applyNumberFormat="1" applyFont="1" applyBorder="1" applyAlignment="1" applyProtection="1">
      <alignment horizontal="right" vertical="center"/>
      <protection hidden="1"/>
    </xf>
    <xf numFmtId="0" fontId="42" fillId="0" borderId="33" xfId="0" applyFont="1" applyBorder="1" applyAlignment="1" applyProtection="1">
      <alignment horizontal="left" vertical="center"/>
      <protection hidden="1"/>
    </xf>
    <xf numFmtId="0" fontId="42" fillId="0" borderId="18" xfId="0" applyFont="1" applyBorder="1" applyAlignment="1" applyProtection="1">
      <alignment horizontal="left" vertical="center"/>
      <protection hidden="1"/>
    </xf>
    <xf numFmtId="0" fontId="42" fillId="0" borderId="19" xfId="0" applyFont="1" applyBorder="1" applyAlignment="1" applyProtection="1">
      <alignment horizontal="left" vertical="center"/>
      <protection hidden="1"/>
    </xf>
    <xf numFmtId="0" fontId="9" fillId="0" borderId="21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NumberFormat="1" applyFont="1" applyBorder="1" applyAlignment="1" applyProtection="1">
      <alignment horizontal="center" vertical="center"/>
      <protection hidden="1"/>
    </xf>
    <xf numFmtId="0" fontId="39" fillId="0" borderId="32" xfId="0" applyFont="1" applyBorder="1" applyAlignment="1" applyProtection="1">
      <alignment horizontal="center" vertical="center" wrapText="1"/>
      <protection hidden="1"/>
    </xf>
    <xf numFmtId="0" fontId="38" fillId="0" borderId="0" xfId="0" applyFont="1" applyBorder="1" applyAlignment="1" applyProtection="1">
      <alignment horizontal="center" vertical="center"/>
      <protection locked="0"/>
    </xf>
    <xf numFmtId="49" fontId="38" fillId="0" borderId="28" xfId="0" applyNumberFormat="1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0" fontId="38" fillId="0" borderId="1" xfId="0" applyFont="1" applyBorder="1" applyAlignment="1" applyProtection="1">
      <alignment horizontal="center" vertical="center" textRotation="90" wrapText="1"/>
      <protection hidden="1"/>
    </xf>
    <xf numFmtId="0" fontId="38" fillId="0" borderId="20" xfId="0" applyFont="1" applyBorder="1" applyAlignment="1" applyProtection="1">
      <alignment vertical="center"/>
      <protection hidden="1"/>
    </xf>
    <xf numFmtId="0" fontId="38" fillId="0" borderId="22" xfId="0" applyFont="1" applyBorder="1" applyAlignment="1" applyProtection="1">
      <alignment horizontal="center" vertical="center" textRotation="90" wrapText="1"/>
      <protection hidden="1"/>
    </xf>
    <xf numFmtId="0" fontId="38" fillId="0" borderId="23" xfId="0" applyFont="1" applyBorder="1" applyAlignment="1" applyProtection="1">
      <alignment horizontal="center" vertical="center" textRotation="90" wrapText="1"/>
      <protection hidden="1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9" fillId="5" borderId="0" xfId="1" applyFont="1" applyFill="1" applyAlignment="1">
      <alignment vertical="center"/>
    </xf>
    <xf numFmtId="0" fontId="9" fillId="4" borderId="0" xfId="1" applyFont="1" applyFill="1" applyAlignment="1">
      <alignment vertical="center"/>
    </xf>
    <xf numFmtId="0" fontId="40" fillId="0" borderId="20" xfId="0" applyFont="1" applyBorder="1" applyAlignment="1" applyProtection="1">
      <alignment horizontal="center" vertical="center" textRotation="90" wrapText="1"/>
      <protection hidden="1"/>
    </xf>
    <xf numFmtId="0" fontId="40" fillId="0" borderId="24" xfId="0" applyFont="1" applyBorder="1" applyAlignment="1" applyProtection="1">
      <alignment horizontal="center" vertical="center" textRotation="90" wrapText="1"/>
      <protection hidden="1"/>
    </xf>
    <xf numFmtId="49" fontId="46" fillId="0" borderId="0" xfId="0" applyNumberFormat="1" applyFont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right" vertical="center"/>
      <protection locked="0"/>
    </xf>
    <xf numFmtId="0" fontId="38" fillId="3" borderId="12" xfId="0" applyFont="1" applyFill="1" applyBorder="1" applyAlignment="1" applyProtection="1">
      <alignment horizontal="left" vertical="center" wrapText="1"/>
      <protection locked="0"/>
    </xf>
    <xf numFmtId="0" fontId="38" fillId="3" borderId="1" xfId="0" applyFont="1" applyFill="1" applyBorder="1" applyAlignment="1" applyProtection="1">
      <alignment horizontal="left" vertical="center" wrapText="1"/>
      <protection locked="0"/>
    </xf>
    <xf numFmtId="0" fontId="40" fillId="0" borderId="48" xfId="0" applyFont="1" applyBorder="1" applyAlignment="1" applyProtection="1">
      <alignment horizontal="center" vertical="center" wrapText="1"/>
      <protection hidden="1"/>
    </xf>
    <xf numFmtId="0" fontId="38" fillId="0" borderId="20" xfId="0" applyFont="1" applyBorder="1" applyAlignment="1" applyProtection="1">
      <alignment horizontal="left" vertical="center" wrapText="1"/>
      <protection hidden="1"/>
    </xf>
    <xf numFmtId="0" fontId="38" fillId="0" borderId="1" xfId="0" applyFont="1" applyFill="1" applyBorder="1" applyAlignment="1" applyProtection="1">
      <alignment horizontal="left" vertical="center" wrapText="1"/>
      <protection locked="0"/>
    </xf>
    <xf numFmtId="0" fontId="38" fillId="2" borderId="20" xfId="0" applyFont="1" applyFill="1" applyBorder="1" applyAlignment="1" applyProtection="1">
      <alignment horizontal="center" vertical="center" wrapText="1"/>
      <protection hidden="1"/>
    </xf>
    <xf numFmtId="0" fontId="38" fillId="2" borderId="22" xfId="0" applyFont="1" applyFill="1" applyBorder="1" applyAlignment="1" applyProtection="1">
      <alignment horizontal="center" vertical="center" wrapText="1"/>
      <protection hidden="1"/>
    </xf>
    <xf numFmtId="0" fontId="38" fillId="2" borderId="24" xfId="0" applyFont="1" applyFill="1" applyBorder="1" applyAlignment="1" applyProtection="1">
      <alignment horizontal="center" vertical="center" wrapText="1"/>
      <protection hidden="1"/>
    </xf>
    <xf numFmtId="0" fontId="38" fillId="2" borderId="25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left" vertical="top"/>
      <protection hidden="1"/>
    </xf>
    <xf numFmtId="0" fontId="3" fillId="0" borderId="11" xfId="0" applyFont="1" applyBorder="1" applyAlignment="1" applyProtection="1">
      <alignment horizontal="left" vertical="top"/>
      <protection hidden="1"/>
    </xf>
    <xf numFmtId="0" fontId="3" fillId="0" borderId="12" xfId="0" applyFont="1" applyBorder="1" applyAlignment="1" applyProtection="1">
      <alignment horizontal="left" vertical="top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5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V3" sqref="V3"/>
    </sheetView>
  </sheetViews>
  <sheetFormatPr defaultRowHeight="15" x14ac:dyDescent="0.25"/>
  <cols>
    <col min="1" max="1" width="9.140625" style="39" customWidth="1"/>
    <col min="2" max="2" width="9.140625" style="39"/>
    <col min="3" max="14" width="6.5703125" style="39" customWidth="1"/>
    <col min="15" max="16" width="6.5703125" style="40" customWidth="1"/>
    <col min="17" max="17" width="9.140625" style="40"/>
    <col min="18" max="18" width="9.140625" style="40" customWidth="1"/>
  </cols>
  <sheetData>
    <row r="1" spans="1:18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/>
      <c r="P1" s="10"/>
      <c r="Q1" s="10"/>
      <c r="R1" s="11"/>
    </row>
    <row r="2" spans="1:18" ht="20.25" x14ac:dyDescent="0.3">
      <c r="A2" s="12"/>
      <c r="B2" s="13"/>
      <c r="C2" s="176" t="s">
        <v>0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4"/>
      <c r="R2" s="15"/>
    </row>
    <row r="3" spans="1:18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6"/>
      <c r="P3" s="16"/>
      <c r="Q3" s="16"/>
      <c r="R3" s="17"/>
    </row>
    <row r="4" spans="1:18" ht="39" customHeight="1" x14ac:dyDescent="0.3">
      <c r="A4" s="12"/>
      <c r="B4" s="13"/>
      <c r="C4" s="177" t="s">
        <v>117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8"/>
      <c r="R4" s="19"/>
    </row>
    <row r="5" spans="1:18" s="3" customFormat="1" ht="9.75" customHeight="1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2"/>
      <c r="Q5" s="22"/>
      <c r="R5" s="23"/>
    </row>
    <row r="6" spans="1:18" s="3" customForma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6"/>
      <c r="P6" s="16"/>
      <c r="Q6" s="16"/>
      <c r="R6" s="17"/>
    </row>
    <row r="7" spans="1:18" s="3" customFormat="1" ht="33.75" x14ac:dyDescent="0.5">
      <c r="A7" s="205" t="s">
        <v>1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7"/>
    </row>
    <row r="8" spans="1:18" s="3" customFormat="1" ht="15.75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3"/>
      <c r="P8" s="43"/>
      <c r="Q8" s="43"/>
      <c r="R8" s="44"/>
    </row>
    <row r="9" spans="1:18" s="3" customFormat="1" ht="15.75" x14ac:dyDescent="0.25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178" t="s">
        <v>2</v>
      </c>
      <c r="N9" s="178"/>
      <c r="O9" s="178"/>
      <c r="P9" s="178"/>
      <c r="Q9" s="178"/>
      <c r="R9" s="179"/>
    </row>
    <row r="10" spans="1:18" s="3" customFormat="1" ht="15.75" x14ac:dyDescent="0.25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7"/>
      <c r="Q10" s="47"/>
      <c r="R10" s="48"/>
    </row>
    <row r="11" spans="1:18" s="3" customFormat="1" ht="15.75" x14ac:dyDescent="0.25">
      <c r="A11" s="183" t="s">
        <v>8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46"/>
      <c r="M11" s="178" t="s">
        <v>7</v>
      </c>
      <c r="N11" s="178"/>
      <c r="O11" s="178"/>
      <c r="P11" s="178"/>
      <c r="Q11" s="178"/>
      <c r="R11" s="179"/>
    </row>
    <row r="12" spans="1:18" s="3" customFormat="1" ht="10.5" customHeight="1" x14ac:dyDescent="0.2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184"/>
      <c r="N12" s="184"/>
      <c r="O12" s="184"/>
      <c r="P12" s="184"/>
      <c r="Q12" s="184"/>
      <c r="R12" s="185"/>
    </row>
    <row r="13" spans="1:18" s="3" customFormat="1" ht="7.5" customHeight="1" x14ac:dyDescent="0.25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47"/>
      <c r="Q13" s="47"/>
      <c r="R13" s="48"/>
    </row>
    <row r="14" spans="1:18" s="3" customFormat="1" ht="6" customHeight="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  <c r="P14" s="47"/>
      <c r="Q14" s="47"/>
      <c r="R14" s="48"/>
    </row>
    <row r="15" spans="1:18" ht="20.25" customHeight="1" x14ac:dyDescent="0.25">
      <c r="A15" s="192" t="s">
        <v>3</v>
      </c>
      <c r="B15" s="193"/>
      <c r="C15" s="193"/>
      <c r="D15" s="193"/>
      <c r="E15" s="193"/>
      <c r="F15" s="194" t="s">
        <v>75</v>
      </c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5"/>
    </row>
    <row r="16" spans="1:18" x14ac:dyDescent="0.25">
      <c r="A16" s="186" t="s">
        <v>67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8"/>
    </row>
    <row r="17" spans="1:18" ht="12.75" customHeight="1" x14ac:dyDescent="0.25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/>
      <c r="P17" s="26"/>
      <c r="Q17" s="26"/>
      <c r="R17" s="27"/>
    </row>
    <row r="18" spans="1:18" ht="20.25" customHeight="1" x14ac:dyDescent="0.25">
      <c r="A18" s="202" t="s">
        <v>70</v>
      </c>
      <c r="B18" s="203"/>
      <c r="C18" s="203"/>
      <c r="D18" s="204"/>
      <c r="E18" s="28" t="s">
        <v>174</v>
      </c>
      <c r="F18" s="28" t="s">
        <v>175</v>
      </c>
      <c r="G18" s="28" t="s">
        <v>174</v>
      </c>
      <c r="H18" s="28">
        <v>6</v>
      </c>
      <c r="I18" s="28">
        <v>6</v>
      </c>
      <c r="J18" s="28">
        <v>2</v>
      </c>
      <c r="K18" s="28">
        <v>1</v>
      </c>
      <c r="L18" s="28">
        <v>1</v>
      </c>
      <c r="M18" s="28">
        <v>9</v>
      </c>
      <c r="N18" s="29"/>
      <c r="O18" s="30"/>
      <c r="P18" s="30"/>
      <c r="Q18" s="30"/>
      <c r="R18" s="31"/>
    </row>
    <row r="19" spans="1:18" ht="15.75" customHeight="1" x14ac:dyDescent="0.25">
      <c r="A19" s="222" t="s">
        <v>189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4"/>
    </row>
    <row r="20" spans="1:18" ht="15.75" customHeight="1" x14ac:dyDescent="0.25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  <row r="21" spans="1:18" ht="16.5" customHeight="1" x14ac:dyDescent="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1"/>
    </row>
    <row r="22" spans="1:18" x14ac:dyDescent="0.25">
      <c r="A22" s="209" t="s">
        <v>4</v>
      </c>
      <c r="B22" s="210"/>
      <c r="C22" s="211" t="s">
        <v>161</v>
      </c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2"/>
    </row>
    <row r="23" spans="1:18" ht="12.75" customHeight="1" x14ac:dyDescent="0.2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1:18" x14ac:dyDescent="0.25">
      <c r="A24" s="231" t="s">
        <v>5</v>
      </c>
      <c r="B24" s="232"/>
      <c r="C24" s="232"/>
      <c r="D24" s="200" t="s">
        <v>99</v>
      </c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1"/>
    </row>
    <row r="25" spans="1:18" x14ac:dyDescent="0.25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3"/>
      <c r="Q25" s="63"/>
      <c r="R25" s="64"/>
    </row>
    <row r="26" spans="1:18" ht="15" customHeight="1" x14ac:dyDescent="0.25">
      <c r="A26" s="196" t="s">
        <v>6</v>
      </c>
      <c r="B26" s="197"/>
      <c r="C26" s="197"/>
      <c r="D26" s="197"/>
      <c r="E26" s="197"/>
      <c r="F26" s="197"/>
      <c r="G26" s="197"/>
      <c r="H26" s="197"/>
      <c r="I26" s="198" t="s">
        <v>103</v>
      </c>
      <c r="J26" s="198"/>
      <c r="K26" s="198"/>
      <c r="L26" s="198"/>
      <c r="M26" s="198"/>
      <c r="N26" s="198"/>
      <c r="O26" s="198"/>
      <c r="P26" s="198"/>
      <c r="Q26" s="198"/>
      <c r="R26" s="199"/>
    </row>
    <row r="27" spans="1:18" ht="15.75" customHeight="1" x14ac:dyDescent="0.25">
      <c r="A27" s="65"/>
      <c r="B27" s="66"/>
      <c r="C27" s="66"/>
      <c r="D27" s="66"/>
      <c r="E27" s="66"/>
      <c r="F27" s="66"/>
      <c r="G27" s="66"/>
      <c r="H27" s="66"/>
      <c r="I27" s="217"/>
      <c r="J27" s="217"/>
      <c r="K27" s="217"/>
      <c r="L27" s="217"/>
      <c r="M27" s="66"/>
      <c r="N27" s="66"/>
      <c r="O27" s="67"/>
      <c r="P27" s="67"/>
      <c r="Q27" s="67"/>
      <c r="R27" s="68"/>
    </row>
    <row r="28" spans="1:18" x14ac:dyDescent="0.25">
      <c r="A28" s="180" t="s">
        <v>202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2"/>
    </row>
    <row r="29" spans="1:18" x14ac:dyDescent="0.25">
      <c r="A29" s="72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3"/>
    </row>
    <row r="30" spans="1:18" x14ac:dyDescent="0.25">
      <c r="A30" s="233" t="s">
        <v>203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5"/>
    </row>
    <row r="31" spans="1:18" x14ac:dyDescent="0.25">
      <c r="A31" s="71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</row>
    <row r="32" spans="1:18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s="1" customFormat="1" ht="15.75" x14ac:dyDescent="0.25">
      <c r="A33" s="230" t="s">
        <v>9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</row>
    <row r="34" spans="1:18" s="1" customFormat="1" ht="9.75" customHeight="1" x14ac:dyDescent="0.25">
      <c r="A34" s="38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"/>
      <c r="P34" s="37"/>
      <c r="Q34" s="37"/>
      <c r="R34" s="37"/>
    </row>
    <row r="35" spans="1:18" ht="33.75" customHeight="1" x14ac:dyDescent="0.25">
      <c r="A35" s="213" t="s">
        <v>70</v>
      </c>
      <c r="B35" s="213"/>
      <c r="C35" s="213"/>
      <c r="D35" s="213"/>
      <c r="E35" s="214" t="str">
        <f>IF(A19=0," ",A19)</f>
        <v xml:space="preserve">"Междукултурна комуникация и превод с китайски и български език" </v>
      </c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</row>
    <row r="36" spans="1:18" x14ac:dyDescent="0.25">
      <c r="A36" s="215" t="s">
        <v>4</v>
      </c>
      <c r="B36" s="215"/>
      <c r="C36" s="216" t="str">
        <f>IF(C22=0," ",C22)</f>
        <v>Китаистика</v>
      </c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</row>
    <row r="37" spans="1:18" s="1" customFormat="1" ht="8.25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7"/>
      <c r="Q37" s="37"/>
      <c r="R37" s="37"/>
    </row>
    <row r="38" spans="1:18" s="1" customFormat="1" x14ac:dyDescent="0.25">
      <c r="A38" s="228" t="s">
        <v>10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</row>
    <row r="39" spans="1:18" s="1" customFormat="1" ht="78.75" customHeight="1" x14ac:dyDescent="0.25">
      <c r="A39" s="229" t="s">
        <v>190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</row>
    <row r="40" spans="1:18" s="1" customFormat="1" ht="12.7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/>
      <c r="P40" s="37"/>
      <c r="Q40" s="37"/>
      <c r="R40" s="37"/>
    </row>
    <row r="41" spans="1:18" s="1" customFormat="1" ht="30" customHeight="1" x14ac:dyDescent="0.25">
      <c r="A41" s="218" t="s">
        <v>11</v>
      </c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</row>
    <row r="42" spans="1:18" s="1" customFormat="1" ht="186.75" customHeight="1" x14ac:dyDescent="0.25">
      <c r="A42" s="229" t="s">
        <v>204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</row>
    <row r="43" spans="1:18" s="1" customFormat="1" ht="1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7"/>
      <c r="P43" s="37"/>
      <c r="Q43" s="37"/>
      <c r="R43" s="37"/>
    </row>
    <row r="44" spans="1:18" s="1" customFormat="1" x14ac:dyDescent="0.25">
      <c r="A44" s="221" t="s">
        <v>12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</row>
    <row r="45" spans="1:18" s="1" customFormat="1" ht="129.75" customHeight="1" x14ac:dyDescent="0.25">
      <c r="A45" s="220" t="s">
        <v>187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</row>
    <row r="46" spans="1:18" s="1" customForma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  <c r="P46" s="37"/>
      <c r="Q46" s="37"/>
      <c r="R46" s="37"/>
    </row>
    <row r="47" spans="1:18" s="1" customFormat="1" x14ac:dyDescent="0.25">
      <c r="A47" s="221" t="s">
        <v>13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</row>
    <row r="48" spans="1:18" s="1" customFormat="1" ht="81" customHeight="1" x14ac:dyDescent="0.25">
      <c r="A48" s="219" t="s">
        <v>188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</row>
    <row r="49" spans="1:18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  <c r="P49" s="37"/>
      <c r="Q49" s="37"/>
      <c r="R49" s="37"/>
    </row>
    <row r="50" spans="1:18" x14ac:dyDescent="0.25">
      <c r="A50" s="218" t="s">
        <v>162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</row>
    <row r="51" spans="1:18" ht="69" customHeight="1" x14ac:dyDescent="0.25">
      <c r="A51" s="208" t="s">
        <v>166</v>
      </c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</row>
    <row r="52" spans="1:18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37"/>
      <c r="Q52" s="37"/>
      <c r="R52" s="37"/>
    </row>
    <row r="53" spans="1:18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37"/>
      <c r="Q53" s="37"/>
      <c r="R53" s="37"/>
    </row>
    <row r="54" spans="1:18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/>
      <c r="P54" s="37"/>
      <c r="Q54" s="37"/>
      <c r="R54" s="37"/>
    </row>
    <row r="55" spans="1:18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37"/>
      <c r="Q55" s="37"/>
      <c r="R55" s="37"/>
    </row>
    <row r="56" spans="1:18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37"/>
      <c r="Q56" s="37"/>
      <c r="R56" s="37"/>
    </row>
    <row r="57" spans="1:18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37"/>
      <c r="Q57" s="37"/>
      <c r="R57" s="37"/>
    </row>
    <row r="58" spans="1:18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37"/>
      <c r="Q58" s="37"/>
      <c r="R58" s="37"/>
    </row>
    <row r="59" spans="1:18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37"/>
      <c r="Q59" s="37"/>
      <c r="R59" s="37"/>
    </row>
    <row r="60" spans="1:18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37"/>
      <c r="Q60" s="37"/>
      <c r="R60" s="37"/>
    </row>
    <row r="61" spans="1:18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/>
      <c r="P61" s="37"/>
      <c r="Q61" s="37"/>
      <c r="R61" s="37"/>
    </row>
    <row r="62" spans="1:18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7"/>
      <c r="Q62" s="37"/>
      <c r="R62" s="37"/>
    </row>
    <row r="63" spans="1:18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7"/>
      <c r="P63" s="37"/>
      <c r="Q63" s="37"/>
      <c r="R63" s="37"/>
    </row>
    <row r="64" spans="1:18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/>
      <c r="P64" s="37"/>
      <c r="Q64" s="37"/>
      <c r="R64" s="37"/>
    </row>
    <row r="65" spans="1:18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7"/>
      <c r="P65" s="37"/>
      <c r="Q65" s="37"/>
      <c r="R65" s="37"/>
    </row>
    <row r="66" spans="1:18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7"/>
      <c r="P66" s="37"/>
      <c r="Q66" s="37"/>
      <c r="R66" s="37"/>
    </row>
    <row r="67" spans="1:18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37"/>
      <c r="Q67" s="37"/>
      <c r="R67" s="37"/>
    </row>
    <row r="68" spans="1:18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/>
      <c r="P68" s="37"/>
      <c r="Q68" s="37"/>
      <c r="R68" s="37"/>
    </row>
    <row r="69" spans="1:18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37"/>
      <c r="Q69" s="37"/>
      <c r="R69" s="37"/>
    </row>
    <row r="70" spans="1:18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  <c r="P70" s="37"/>
      <c r="Q70" s="37"/>
      <c r="R70" s="37"/>
    </row>
    <row r="71" spans="1:18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7"/>
      <c r="Q71" s="37"/>
      <c r="R71" s="37"/>
    </row>
    <row r="72" spans="1:18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37"/>
      <c r="Q72" s="37"/>
      <c r="R72" s="37"/>
    </row>
    <row r="73" spans="1:18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/>
      <c r="P73" s="37"/>
      <c r="Q73" s="37"/>
      <c r="R73" s="37"/>
    </row>
    <row r="74" spans="1:18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37"/>
      <c r="Q74" s="37"/>
      <c r="R74" s="37"/>
    </row>
    <row r="75" spans="1:18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7"/>
      <c r="P75" s="37"/>
      <c r="Q75" s="37"/>
      <c r="R75" s="37"/>
    </row>
    <row r="76" spans="1:18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37"/>
      <c r="Q76" s="37"/>
      <c r="R76" s="37"/>
    </row>
    <row r="77" spans="1:18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7"/>
      <c r="P77" s="37"/>
      <c r="Q77" s="37"/>
      <c r="R77" s="37"/>
    </row>
    <row r="78" spans="1:18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37"/>
      <c r="Q78" s="37"/>
      <c r="R78" s="37"/>
    </row>
    <row r="79" spans="1:18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/>
      <c r="P79" s="37"/>
      <c r="Q79" s="37"/>
      <c r="R79" s="37"/>
    </row>
    <row r="80" spans="1:18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37"/>
      <c r="Q80" s="37"/>
      <c r="R80" s="37"/>
    </row>
    <row r="81" spans="1:18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37"/>
      <c r="Q81" s="37"/>
      <c r="R81" s="37"/>
    </row>
    <row r="82" spans="1:18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7"/>
      <c r="P82" s="37"/>
      <c r="Q82" s="37"/>
      <c r="R82" s="37"/>
    </row>
    <row r="83" spans="1:18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7"/>
      <c r="P83" s="37"/>
      <c r="Q83" s="37"/>
      <c r="R83" s="37"/>
    </row>
    <row r="84" spans="1:18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7"/>
      <c r="P84" s="37"/>
      <c r="Q84" s="37"/>
      <c r="R84" s="37"/>
    </row>
    <row r="85" spans="1:18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7"/>
      <c r="P85" s="37"/>
      <c r="Q85" s="37"/>
      <c r="R85" s="37"/>
    </row>
    <row r="86" spans="1:18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</row>
    <row r="87" spans="1:18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7"/>
      <c r="P87" s="37"/>
      <c r="Q87" s="37"/>
      <c r="R87" s="37"/>
    </row>
    <row r="88" spans="1:18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7"/>
      <c r="P88" s="37"/>
      <c r="Q88" s="37"/>
      <c r="R88" s="37"/>
    </row>
    <row r="89" spans="1:18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7"/>
      <c r="P89" s="37"/>
      <c r="Q89" s="37"/>
      <c r="R89" s="37"/>
    </row>
    <row r="90" spans="1:18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7"/>
      <c r="P90" s="37"/>
      <c r="Q90" s="37"/>
      <c r="R90" s="37"/>
    </row>
    <row r="91" spans="1:18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7"/>
      <c r="P91" s="37"/>
      <c r="Q91" s="37"/>
      <c r="R91" s="37"/>
    </row>
    <row r="92" spans="1:18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7"/>
      <c r="P92" s="37"/>
      <c r="Q92" s="37"/>
      <c r="R92" s="37"/>
    </row>
    <row r="93" spans="1:18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7"/>
      <c r="P93" s="37"/>
      <c r="Q93" s="37"/>
      <c r="R93" s="37"/>
    </row>
    <row r="94" spans="1:18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7"/>
      <c r="P94" s="37"/>
      <c r="Q94" s="37"/>
      <c r="R94" s="37"/>
    </row>
    <row r="95" spans="1:18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7"/>
      <c r="P95" s="37"/>
      <c r="Q95" s="37"/>
      <c r="R95" s="37"/>
    </row>
    <row r="96" spans="1:18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7"/>
      <c r="P96" s="37"/>
      <c r="Q96" s="37"/>
      <c r="R96" s="37"/>
    </row>
    <row r="97" spans="1:18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7"/>
      <c r="P97" s="37"/>
      <c r="Q97" s="37"/>
      <c r="R97" s="37"/>
    </row>
    <row r="98" spans="1:18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7"/>
      <c r="P98" s="37"/>
      <c r="Q98" s="37"/>
      <c r="R98" s="37"/>
    </row>
    <row r="99" spans="1:18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37"/>
      <c r="Q99" s="37"/>
      <c r="R99" s="37"/>
    </row>
    <row r="100" spans="1:18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37"/>
      <c r="Q100" s="37"/>
      <c r="R100" s="37"/>
    </row>
    <row r="101" spans="1:18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7"/>
      <c r="P101" s="37"/>
      <c r="Q101" s="37"/>
      <c r="R101" s="37"/>
    </row>
    <row r="102" spans="1:18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7"/>
      <c r="P102" s="37"/>
      <c r="Q102" s="37"/>
      <c r="R102" s="37"/>
    </row>
  </sheetData>
  <sheetProtection formatCells="0" formatRows="0" insertRows="0" deleteColumns="0" deleteRows="0" selectLockedCells="1" sort="0" autoFilter="0" pivotTables="0"/>
  <mergeCells count="37">
    <mergeCell ref="A19:R20"/>
    <mergeCell ref="A38:R38"/>
    <mergeCell ref="A39:R39"/>
    <mergeCell ref="A41:R41"/>
    <mergeCell ref="A42:R42"/>
    <mergeCell ref="A33:R33"/>
    <mergeCell ref="A24:C24"/>
    <mergeCell ref="A30:R30"/>
    <mergeCell ref="A51:R51"/>
    <mergeCell ref="A22:B22"/>
    <mergeCell ref="C22:R22"/>
    <mergeCell ref="A35:D35"/>
    <mergeCell ref="E35:R35"/>
    <mergeCell ref="A36:B36"/>
    <mergeCell ref="C36:R36"/>
    <mergeCell ref="I27:L27"/>
    <mergeCell ref="A50:R50"/>
    <mergeCell ref="A48:R48"/>
    <mergeCell ref="A45:R45"/>
    <mergeCell ref="A47:R47"/>
    <mergeCell ref="A44:R44"/>
    <mergeCell ref="C2:P2"/>
    <mergeCell ref="C4:P4"/>
    <mergeCell ref="M9:R9"/>
    <mergeCell ref="A28:R28"/>
    <mergeCell ref="M11:R11"/>
    <mergeCell ref="A11:K11"/>
    <mergeCell ref="M12:R12"/>
    <mergeCell ref="A16:R16"/>
    <mergeCell ref="A21:R21"/>
    <mergeCell ref="A15:E15"/>
    <mergeCell ref="F15:R15"/>
    <mergeCell ref="A26:H26"/>
    <mergeCell ref="I26:R26"/>
    <mergeCell ref="D24:R24"/>
    <mergeCell ref="A18:D18"/>
    <mergeCell ref="A7:R7"/>
  </mergeCells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</dataValidations>
  <pageMargins left="0.25" right="0.25" top="0.75" bottom="0.75" header="0.3" footer="0.3"/>
  <pageSetup orientation="landscape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5</xdr:row>
                <xdr:rowOff>0</xdr:rowOff>
              </to>
            </anchor>
          </objectPr>
        </oleObject>
      </mc:Choice>
      <mc:Fallback>
        <oleObject progId="Word.Picture.8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Моля, изберете продължителността на обучение от падащото меню!" prompt="Моля, изберете от падащото меню!">
          <x14:formula1>
            <xm:f>list!$C$8:$C$15</xm:f>
          </x14:formula1>
          <xm:sqref>I26:R26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9"/>
  <sheetViews>
    <sheetView tabSelected="1" workbookViewId="0">
      <selection activeCell="T35" sqref="T35"/>
    </sheetView>
  </sheetViews>
  <sheetFormatPr defaultColWidth="9.140625" defaultRowHeight="15" x14ac:dyDescent="0.25"/>
  <cols>
    <col min="1" max="1" width="3.28515625" style="173" customWidth="1"/>
    <col min="2" max="5" width="2.7109375" style="146" customWidth="1"/>
    <col min="6" max="6" width="48.7109375" style="174" customWidth="1"/>
    <col min="7" max="7" width="6.42578125" style="146" customWidth="1"/>
    <col min="8" max="8" width="6.28515625" style="146" customWidth="1"/>
    <col min="9" max="9" width="5.7109375" style="146" customWidth="1"/>
    <col min="10" max="10" width="7.28515625" style="146" customWidth="1"/>
    <col min="11" max="11" width="7.140625" style="146" customWidth="1"/>
    <col min="12" max="13" width="7.140625" style="174" customWidth="1"/>
    <col min="14" max="14" width="10.85546875" style="174" customWidth="1"/>
    <col min="15" max="15" width="8.28515625" style="174" customWidth="1"/>
    <col min="16" max="16384" width="9.140625" style="164"/>
  </cols>
  <sheetData>
    <row r="1" spans="1:16" ht="23.25" customHeight="1" x14ac:dyDescent="0.25">
      <c r="A1" s="74" t="s">
        <v>174</v>
      </c>
      <c r="B1" s="75" t="s">
        <v>175</v>
      </c>
      <c r="C1" s="75" t="s">
        <v>174</v>
      </c>
      <c r="D1" s="75">
        <v>6</v>
      </c>
      <c r="E1" s="75">
        <v>6</v>
      </c>
      <c r="F1" s="293" t="str">
        <f>CONCATENATE("Магистърска програма ",'Титулна страница'!A19," ",'Титулна страница'!A21)</f>
        <v xml:space="preserve">Магистърска програма "Междукултурна комуникация и превод с китайски и български език"  </v>
      </c>
      <c r="G1" s="294"/>
      <c r="H1" s="294"/>
      <c r="I1" s="294"/>
      <c r="J1" s="294"/>
      <c r="K1" s="294"/>
      <c r="L1" s="294"/>
      <c r="M1" s="294"/>
      <c r="N1" s="294"/>
      <c r="O1" s="294"/>
    </row>
    <row r="2" spans="1:16" ht="18.75" customHeight="1" thickBot="1" x14ac:dyDescent="0.3">
      <c r="A2" s="295" t="s">
        <v>14</v>
      </c>
      <c r="B2" s="295"/>
      <c r="C2" s="295"/>
      <c r="D2" s="295"/>
      <c r="E2" s="295"/>
      <c r="F2" s="296" t="s">
        <v>156</v>
      </c>
      <c r="G2" s="296"/>
      <c r="H2" s="296"/>
      <c r="I2" s="296"/>
      <c r="J2" s="296"/>
      <c r="K2" s="296"/>
      <c r="L2" s="296"/>
      <c r="M2" s="296"/>
      <c r="N2" s="296"/>
      <c r="O2" s="296"/>
    </row>
    <row r="3" spans="1:16" s="165" customFormat="1" ht="15.75" customHeight="1" x14ac:dyDescent="0.25">
      <c r="A3" s="281" t="s">
        <v>15</v>
      </c>
      <c r="B3" s="283" t="s">
        <v>16</v>
      </c>
      <c r="C3" s="284"/>
      <c r="D3" s="284"/>
      <c r="E3" s="284"/>
      <c r="F3" s="247" t="s">
        <v>17</v>
      </c>
      <c r="G3" s="300" t="s">
        <v>18</v>
      </c>
      <c r="H3" s="300" t="s">
        <v>19</v>
      </c>
      <c r="I3" s="300" t="s">
        <v>38</v>
      </c>
      <c r="J3" s="247" t="s">
        <v>20</v>
      </c>
      <c r="K3" s="302"/>
      <c r="L3" s="302"/>
      <c r="M3" s="302"/>
      <c r="N3" s="265" t="s">
        <v>21</v>
      </c>
      <c r="O3" s="303" t="s">
        <v>22</v>
      </c>
    </row>
    <row r="4" spans="1:16" s="165" customFormat="1" ht="79.5" x14ac:dyDescent="0.25">
      <c r="A4" s="297"/>
      <c r="B4" s="298"/>
      <c r="C4" s="298"/>
      <c r="D4" s="298"/>
      <c r="E4" s="298"/>
      <c r="F4" s="299"/>
      <c r="G4" s="301"/>
      <c r="H4" s="301"/>
      <c r="I4" s="301"/>
      <c r="J4" s="149" t="s">
        <v>23</v>
      </c>
      <c r="K4" s="149" t="s">
        <v>24</v>
      </c>
      <c r="L4" s="149" t="s">
        <v>25</v>
      </c>
      <c r="M4" s="149" t="s">
        <v>41</v>
      </c>
      <c r="N4" s="301"/>
      <c r="O4" s="304"/>
    </row>
    <row r="5" spans="1:16" ht="15.75" thickBot="1" x14ac:dyDescent="0.3">
      <c r="A5" s="76">
        <v>1</v>
      </c>
      <c r="B5" s="305">
        <v>2</v>
      </c>
      <c r="C5" s="306"/>
      <c r="D5" s="306"/>
      <c r="E5" s="306"/>
      <c r="F5" s="150">
        <v>3</v>
      </c>
      <c r="G5" s="150">
        <v>4</v>
      </c>
      <c r="H5" s="150">
        <v>5</v>
      </c>
      <c r="I5" s="150">
        <v>6</v>
      </c>
      <c r="J5" s="150">
        <v>7</v>
      </c>
      <c r="K5" s="150">
        <v>8</v>
      </c>
      <c r="L5" s="150">
        <v>9</v>
      </c>
      <c r="M5" s="150">
        <v>10</v>
      </c>
      <c r="N5" s="150">
        <v>11</v>
      </c>
      <c r="O5" s="77">
        <v>12</v>
      </c>
    </row>
    <row r="6" spans="1:16" ht="18" customHeight="1" thickBot="1" x14ac:dyDescent="0.3">
      <c r="A6" s="262" t="s">
        <v>26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</row>
    <row r="7" spans="1:16" ht="22.5" customHeight="1" x14ac:dyDescent="0.25">
      <c r="A7" s="78" t="s">
        <v>27</v>
      </c>
      <c r="B7" s="147" t="s">
        <v>160</v>
      </c>
      <c r="C7" s="147">
        <v>0</v>
      </c>
      <c r="D7" s="147">
        <v>1</v>
      </c>
      <c r="E7" s="147">
        <v>0</v>
      </c>
      <c r="F7" s="79" t="s">
        <v>149</v>
      </c>
      <c r="G7" s="80" t="s">
        <v>160</v>
      </c>
      <c r="H7" s="80">
        <v>1</v>
      </c>
      <c r="I7" s="80">
        <v>3</v>
      </c>
      <c r="J7" s="80">
        <v>90</v>
      </c>
      <c r="K7" s="80">
        <v>30</v>
      </c>
      <c r="L7" s="80"/>
      <c r="M7" s="80"/>
      <c r="N7" s="80" t="s">
        <v>135</v>
      </c>
      <c r="O7" s="81" t="s">
        <v>139</v>
      </c>
      <c r="P7" s="166"/>
    </row>
    <row r="8" spans="1:16" ht="18" customHeight="1" x14ac:dyDescent="0.25">
      <c r="A8" s="82" t="s">
        <v>28</v>
      </c>
      <c r="B8" s="83" t="s">
        <v>160</v>
      </c>
      <c r="C8" s="83">
        <v>0</v>
      </c>
      <c r="D8" s="83">
        <v>2</v>
      </c>
      <c r="E8" s="83">
        <v>0</v>
      </c>
      <c r="F8" s="84" t="s">
        <v>206</v>
      </c>
      <c r="G8" s="70" t="s">
        <v>160</v>
      </c>
      <c r="H8" s="70">
        <v>1</v>
      </c>
      <c r="I8" s="70">
        <v>3</v>
      </c>
      <c r="J8" s="70">
        <v>90</v>
      </c>
      <c r="K8" s="70">
        <v>15</v>
      </c>
      <c r="L8" s="70"/>
      <c r="M8" s="70"/>
      <c r="N8" s="70" t="s">
        <v>158</v>
      </c>
      <c r="O8" s="85" t="s">
        <v>153</v>
      </c>
    </row>
    <row r="9" spans="1:16" ht="18" customHeight="1" x14ac:dyDescent="0.25">
      <c r="A9" s="82" t="s">
        <v>29</v>
      </c>
      <c r="B9" s="83" t="s">
        <v>160</v>
      </c>
      <c r="C9" s="83">
        <v>0</v>
      </c>
      <c r="D9" s="83">
        <v>3</v>
      </c>
      <c r="E9" s="83">
        <v>0</v>
      </c>
      <c r="F9" s="84" t="s">
        <v>195</v>
      </c>
      <c r="G9" s="70" t="s">
        <v>160</v>
      </c>
      <c r="H9" s="70">
        <v>1</v>
      </c>
      <c r="I9" s="70">
        <v>6</v>
      </c>
      <c r="J9" s="70">
        <v>180</v>
      </c>
      <c r="K9" s="70"/>
      <c r="L9" s="70">
        <v>60</v>
      </c>
      <c r="M9" s="70"/>
      <c r="N9" s="70" t="s">
        <v>137</v>
      </c>
      <c r="O9" s="85" t="s">
        <v>153</v>
      </c>
    </row>
    <row r="10" spans="1:16" ht="18" customHeight="1" x14ac:dyDescent="0.25">
      <c r="A10" s="82" t="s">
        <v>30</v>
      </c>
      <c r="B10" s="83" t="s">
        <v>160</v>
      </c>
      <c r="C10" s="83">
        <v>0</v>
      </c>
      <c r="D10" s="83">
        <v>4</v>
      </c>
      <c r="E10" s="83">
        <v>0</v>
      </c>
      <c r="F10" s="84" t="s">
        <v>134</v>
      </c>
      <c r="G10" s="70" t="s">
        <v>160</v>
      </c>
      <c r="H10" s="70">
        <v>1</v>
      </c>
      <c r="I10" s="70">
        <v>3</v>
      </c>
      <c r="J10" s="70">
        <v>90</v>
      </c>
      <c r="K10" s="86"/>
      <c r="L10" s="70">
        <v>30</v>
      </c>
      <c r="M10" s="70"/>
      <c r="N10" s="70" t="s">
        <v>138</v>
      </c>
      <c r="O10" s="85" t="s">
        <v>157</v>
      </c>
    </row>
    <row r="11" spans="1:16" ht="18" customHeight="1" x14ac:dyDescent="0.25">
      <c r="A11" s="82" t="s">
        <v>31</v>
      </c>
      <c r="B11" s="83" t="s">
        <v>160</v>
      </c>
      <c r="C11" s="83">
        <v>0</v>
      </c>
      <c r="D11" s="83">
        <v>5</v>
      </c>
      <c r="E11" s="83">
        <v>0</v>
      </c>
      <c r="F11" s="84" t="s">
        <v>186</v>
      </c>
      <c r="G11" s="70" t="s">
        <v>160</v>
      </c>
      <c r="H11" s="70">
        <v>1</v>
      </c>
      <c r="I11" s="70">
        <v>3</v>
      </c>
      <c r="J11" s="70">
        <v>90</v>
      </c>
      <c r="K11" s="86"/>
      <c r="L11" s="70">
        <v>30</v>
      </c>
      <c r="M11" s="70"/>
      <c r="N11" s="70" t="s">
        <v>138</v>
      </c>
      <c r="O11" s="85" t="s">
        <v>157</v>
      </c>
    </row>
    <row r="12" spans="1:16" ht="18" customHeight="1" x14ac:dyDescent="0.25">
      <c r="A12" s="82" t="s">
        <v>167</v>
      </c>
      <c r="B12" s="83" t="s">
        <v>160</v>
      </c>
      <c r="C12" s="83">
        <v>0</v>
      </c>
      <c r="D12" s="83">
        <v>6</v>
      </c>
      <c r="E12" s="83">
        <v>0</v>
      </c>
      <c r="F12" s="84" t="s">
        <v>164</v>
      </c>
      <c r="G12" s="70" t="s">
        <v>160</v>
      </c>
      <c r="H12" s="70">
        <v>1</v>
      </c>
      <c r="I12" s="70">
        <v>3</v>
      </c>
      <c r="J12" s="70">
        <v>90</v>
      </c>
      <c r="K12" s="70"/>
      <c r="L12" s="86">
        <v>30</v>
      </c>
      <c r="M12" s="70"/>
      <c r="N12" s="70" t="s">
        <v>138</v>
      </c>
      <c r="O12" s="85" t="s">
        <v>157</v>
      </c>
    </row>
    <row r="13" spans="1:16" ht="22.5" customHeight="1" thickBot="1" x14ac:dyDescent="0.3">
      <c r="A13" s="87" t="s">
        <v>168</v>
      </c>
      <c r="B13" s="88" t="s">
        <v>160</v>
      </c>
      <c r="C13" s="88">
        <v>0</v>
      </c>
      <c r="D13" s="88">
        <v>7</v>
      </c>
      <c r="E13" s="88">
        <v>0</v>
      </c>
      <c r="F13" s="89" t="s">
        <v>210</v>
      </c>
      <c r="G13" s="90" t="s">
        <v>160</v>
      </c>
      <c r="H13" s="90">
        <v>1</v>
      </c>
      <c r="I13" s="90">
        <v>3</v>
      </c>
      <c r="J13" s="90">
        <v>90</v>
      </c>
      <c r="K13" s="91">
        <v>15</v>
      </c>
      <c r="L13" s="91">
        <v>15</v>
      </c>
      <c r="M13" s="90"/>
      <c r="N13" s="91" t="s">
        <v>136</v>
      </c>
      <c r="O13" s="92" t="s">
        <v>157</v>
      </c>
    </row>
    <row r="14" spans="1:16" ht="27.75" customHeight="1" x14ac:dyDescent="0.25">
      <c r="A14" s="78" t="s">
        <v>169</v>
      </c>
      <c r="B14" s="147" t="s">
        <v>160</v>
      </c>
      <c r="C14" s="147">
        <v>0</v>
      </c>
      <c r="D14" s="147">
        <v>8</v>
      </c>
      <c r="E14" s="147">
        <v>0</v>
      </c>
      <c r="F14" s="79" t="s">
        <v>181</v>
      </c>
      <c r="G14" s="80" t="s">
        <v>160</v>
      </c>
      <c r="H14" s="80">
        <v>2</v>
      </c>
      <c r="I14" s="80">
        <v>3</v>
      </c>
      <c r="J14" s="80">
        <v>90</v>
      </c>
      <c r="K14" s="80">
        <v>30</v>
      </c>
      <c r="L14" s="80"/>
      <c r="M14" s="80"/>
      <c r="N14" s="80" t="s">
        <v>135</v>
      </c>
      <c r="O14" s="81" t="s">
        <v>139</v>
      </c>
    </row>
    <row r="15" spans="1:16" ht="18" customHeight="1" x14ac:dyDescent="0.25">
      <c r="A15" s="82" t="s">
        <v>170</v>
      </c>
      <c r="B15" s="83" t="s">
        <v>160</v>
      </c>
      <c r="C15" s="83">
        <v>0</v>
      </c>
      <c r="D15" s="83">
        <v>9</v>
      </c>
      <c r="E15" s="83">
        <v>0</v>
      </c>
      <c r="F15" s="84" t="s">
        <v>207</v>
      </c>
      <c r="G15" s="70" t="s">
        <v>160</v>
      </c>
      <c r="H15" s="70">
        <v>2</v>
      </c>
      <c r="I15" s="70">
        <v>3</v>
      </c>
      <c r="J15" s="70">
        <v>90</v>
      </c>
      <c r="K15" s="70">
        <v>15</v>
      </c>
      <c r="L15" s="70"/>
      <c r="M15" s="70"/>
      <c r="N15" s="70" t="s">
        <v>158</v>
      </c>
      <c r="O15" s="85" t="s">
        <v>153</v>
      </c>
    </row>
    <row r="16" spans="1:16" ht="18" customHeight="1" x14ac:dyDescent="0.25">
      <c r="A16" s="82" t="s">
        <v>171</v>
      </c>
      <c r="B16" s="83" t="s">
        <v>160</v>
      </c>
      <c r="C16" s="83">
        <v>1</v>
      </c>
      <c r="D16" s="83">
        <v>0</v>
      </c>
      <c r="E16" s="83">
        <v>0</v>
      </c>
      <c r="F16" s="84" t="s">
        <v>196</v>
      </c>
      <c r="G16" s="70" t="s">
        <v>160</v>
      </c>
      <c r="H16" s="70">
        <v>2</v>
      </c>
      <c r="I16" s="70">
        <v>3</v>
      </c>
      <c r="J16" s="70">
        <v>90</v>
      </c>
      <c r="K16" s="70"/>
      <c r="L16" s="70">
        <v>30</v>
      </c>
      <c r="M16" s="70"/>
      <c r="N16" s="70" t="s">
        <v>138</v>
      </c>
      <c r="O16" s="85" t="s">
        <v>153</v>
      </c>
    </row>
    <row r="17" spans="1:15" ht="22.5" customHeight="1" thickBot="1" x14ac:dyDescent="0.3">
      <c r="A17" s="87" t="s">
        <v>172</v>
      </c>
      <c r="B17" s="88" t="s">
        <v>160</v>
      </c>
      <c r="C17" s="88">
        <v>1</v>
      </c>
      <c r="D17" s="88">
        <v>1</v>
      </c>
      <c r="E17" s="88">
        <v>0</v>
      </c>
      <c r="F17" s="93" t="s">
        <v>150</v>
      </c>
      <c r="G17" s="90" t="s">
        <v>160</v>
      </c>
      <c r="H17" s="90">
        <v>2</v>
      </c>
      <c r="I17" s="90">
        <v>4</v>
      </c>
      <c r="J17" s="90">
        <v>120</v>
      </c>
      <c r="K17" s="90">
        <v>15</v>
      </c>
      <c r="L17" s="90">
        <v>15</v>
      </c>
      <c r="M17" s="90">
        <v>30</v>
      </c>
      <c r="N17" s="90" t="s">
        <v>148</v>
      </c>
      <c r="O17" s="92" t="s">
        <v>157</v>
      </c>
    </row>
    <row r="18" spans="1:15" ht="22.5" customHeight="1" thickBot="1" x14ac:dyDescent="0.3">
      <c r="A18" s="261" t="s">
        <v>214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</row>
    <row r="19" spans="1:15" ht="18" customHeight="1" thickBot="1" x14ac:dyDescent="0.3">
      <c r="A19" s="271" t="s">
        <v>151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3"/>
    </row>
    <row r="20" spans="1:15" ht="18" customHeight="1" x14ac:dyDescent="0.25">
      <c r="A20" s="158">
        <v>1</v>
      </c>
      <c r="B20" s="159" t="s">
        <v>163</v>
      </c>
      <c r="C20" s="159">
        <v>0</v>
      </c>
      <c r="D20" s="159">
        <v>1</v>
      </c>
      <c r="E20" s="159">
        <v>0</v>
      </c>
      <c r="F20" s="94" t="s">
        <v>198</v>
      </c>
      <c r="G20" s="80" t="s">
        <v>163</v>
      </c>
      <c r="H20" s="80">
        <v>1</v>
      </c>
      <c r="I20" s="80">
        <v>3</v>
      </c>
      <c r="J20" s="80">
        <v>90</v>
      </c>
      <c r="K20" s="80">
        <v>30</v>
      </c>
      <c r="L20" s="80"/>
      <c r="M20" s="80"/>
      <c r="N20" s="80" t="s">
        <v>135</v>
      </c>
      <c r="O20" s="81" t="s">
        <v>153</v>
      </c>
    </row>
    <row r="21" spans="1:15" ht="18" customHeight="1" x14ac:dyDescent="0.25">
      <c r="A21" s="160">
        <v>2</v>
      </c>
      <c r="B21" s="152" t="s">
        <v>163</v>
      </c>
      <c r="C21" s="152">
        <v>0</v>
      </c>
      <c r="D21" s="152">
        <v>2</v>
      </c>
      <c r="E21" s="152">
        <v>0</v>
      </c>
      <c r="F21" s="95" t="s">
        <v>200</v>
      </c>
      <c r="G21" s="70" t="s">
        <v>163</v>
      </c>
      <c r="H21" s="70">
        <v>1</v>
      </c>
      <c r="I21" s="70">
        <v>3</v>
      </c>
      <c r="J21" s="70">
        <v>90</v>
      </c>
      <c r="K21" s="70">
        <v>30</v>
      </c>
      <c r="L21" s="70"/>
      <c r="M21" s="70"/>
      <c r="N21" s="70" t="s">
        <v>135</v>
      </c>
      <c r="O21" s="85" t="s">
        <v>153</v>
      </c>
    </row>
    <row r="22" spans="1:15" ht="22.5" customHeight="1" x14ac:dyDescent="0.25">
      <c r="A22" s="160">
        <v>3</v>
      </c>
      <c r="B22" s="152" t="s">
        <v>163</v>
      </c>
      <c r="C22" s="152">
        <v>0</v>
      </c>
      <c r="D22" s="152">
        <v>3</v>
      </c>
      <c r="E22" s="152">
        <v>0</v>
      </c>
      <c r="F22" s="96" t="s">
        <v>205</v>
      </c>
      <c r="G22" s="97" t="s">
        <v>163</v>
      </c>
      <c r="H22" s="97">
        <v>1</v>
      </c>
      <c r="I22" s="97">
        <v>3</v>
      </c>
      <c r="J22" s="97">
        <v>90</v>
      </c>
      <c r="K22" s="97">
        <v>30</v>
      </c>
      <c r="L22" s="97"/>
      <c r="M22" s="97"/>
      <c r="N22" s="97" t="s">
        <v>135</v>
      </c>
      <c r="O22" s="98" t="s">
        <v>153</v>
      </c>
    </row>
    <row r="23" spans="1:15" ht="18" customHeight="1" x14ac:dyDescent="0.25">
      <c r="A23" s="160">
        <v>4</v>
      </c>
      <c r="B23" s="153" t="s">
        <v>163</v>
      </c>
      <c r="C23" s="154">
        <v>0</v>
      </c>
      <c r="D23" s="152">
        <v>4</v>
      </c>
      <c r="E23" s="155">
        <v>0</v>
      </c>
      <c r="F23" s="99" t="s">
        <v>133</v>
      </c>
      <c r="G23" s="70" t="s">
        <v>163</v>
      </c>
      <c r="H23" s="70" t="s">
        <v>178</v>
      </c>
      <c r="I23" s="70">
        <v>3</v>
      </c>
      <c r="J23" s="70">
        <v>90</v>
      </c>
      <c r="K23" s="70">
        <v>15</v>
      </c>
      <c r="L23" s="70">
        <v>15</v>
      </c>
      <c r="M23" s="167"/>
      <c r="N23" s="70" t="s">
        <v>136</v>
      </c>
      <c r="O23" s="85" t="s">
        <v>153</v>
      </c>
    </row>
    <row r="24" spans="1:15" ht="18" customHeight="1" x14ac:dyDescent="0.25">
      <c r="A24" s="160">
        <v>5</v>
      </c>
      <c r="B24" s="153" t="s">
        <v>163</v>
      </c>
      <c r="C24" s="154">
        <v>0</v>
      </c>
      <c r="D24" s="152">
        <v>5</v>
      </c>
      <c r="E24" s="155">
        <v>0</v>
      </c>
      <c r="F24" s="99" t="s">
        <v>140</v>
      </c>
      <c r="G24" s="70" t="s">
        <v>163</v>
      </c>
      <c r="H24" s="70" t="s">
        <v>178</v>
      </c>
      <c r="I24" s="70">
        <v>3</v>
      </c>
      <c r="J24" s="70">
        <v>90</v>
      </c>
      <c r="K24" s="70">
        <v>30</v>
      </c>
      <c r="L24" s="70"/>
      <c r="M24" s="167"/>
      <c r="N24" s="70" t="s">
        <v>135</v>
      </c>
      <c r="O24" s="85" t="s">
        <v>153</v>
      </c>
    </row>
    <row r="25" spans="1:15" ht="18" customHeight="1" x14ac:dyDescent="0.25">
      <c r="A25" s="160">
        <v>6</v>
      </c>
      <c r="B25" s="153" t="s">
        <v>163</v>
      </c>
      <c r="C25" s="154">
        <v>0</v>
      </c>
      <c r="D25" s="152">
        <v>6</v>
      </c>
      <c r="E25" s="155">
        <v>0</v>
      </c>
      <c r="F25" s="99" t="s">
        <v>197</v>
      </c>
      <c r="G25" s="70" t="s">
        <v>163</v>
      </c>
      <c r="H25" s="70" t="s">
        <v>178</v>
      </c>
      <c r="I25" s="70">
        <v>3</v>
      </c>
      <c r="J25" s="70">
        <v>90</v>
      </c>
      <c r="K25" s="70">
        <v>45</v>
      </c>
      <c r="L25" s="70"/>
      <c r="M25" s="70"/>
      <c r="N25" s="70" t="s">
        <v>152</v>
      </c>
      <c r="O25" s="85" t="s">
        <v>153</v>
      </c>
    </row>
    <row r="26" spans="1:15" ht="18" customHeight="1" x14ac:dyDescent="0.25">
      <c r="A26" s="160">
        <v>7</v>
      </c>
      <c r="B26" s="153" t="s">
        <v>163</v>
      </c>
      <c r="C26" s="154">
        <v>0</v>
      </c>
      <c r="D26" s="152">
        <v>7</v>
      </c>
      <c r="E26" s="155">
        <v>0</v>
      </c>
      <c r="F26" s="99" t="s">
        <v>165</v>
      </c>
      <c r="G26" s="70" t="s">
        <v>163</v>
      </c>
      <c r="H26" s="70" t="s">
        <v>178</v>
      </c>
      <c r="I26" s="70">
        <v>3</v>
      </c>
      <c r="J26" s="70">
        <v>90</v>
      </c>
      <c r="K26" s="70"/>
      <c r="L26" s="70">
        <v>30</v>
      </c>
      <c r="M26" s="70"/>
      <c r="N26" s="70" t="s">
        <v>138</v>
      </c>
      <c r="O26" s="85" t="s">
        <v>153</v>
      </c>
    </row>
    <row r="27" spans="1:15" ht="18" customHeight="1" x14ac:dyDescent="0.25">
      <c r="A27" s="160">
        <v>8</v>
      </c>
      <c r="B27" s="153" t="s">
        <v>163</v>
      </c>
      <c r="C27" s="154">
        <v>0</v>
      </c>
      <c r="D27" s="152">
        <v>8</v>
      </c>
      <c r="E27" s="155">
        <v>0</v>
      </c>
      <c r="F27" s="99" t="s">
        <v>177</v>
      </c>
      <c r="G27" s="70" t="s">
        <v>163</v>
      </c>
      <c r="H27" s="70" t="s">
        <v>178</v>
      </c>
      <c r="I27" s="70">
        <v>3</v>
      </c>
      <c r="J27" s="70">
        <v>90</v>
      </c>
      <c r="K27" s="70">
        <v>30</v>
      </c>
      <c r="L27" s="138"/>
      <c r="M27" s="70"/>
      <c r="N27" s="70" t="s">
        <v>135</v>
      </c>
      <c r="O27" s="85" t="s">
        <v>139</v>
      </c>
    </row>
    <row r="28" spans="1:15" ht="18" customHeight="1" x14ac:dyDescent="0.25">
      <c r="A28" s="160">
        <v>9</v>
      </c>
      <c r="B28" s="153" t="s">
        <v>163</v>
      </c>
      <c r="C28" s="154">
        <v>0</v>
      </c>
      <c r="D28" s="152">
        <v>9</v>
      </c>
      <c r="E28" s="155">
        <v>0</v>
      </c>
      <c r="F28" s="99" t="s">
        <v>179</v>
      </c>
      <c r="G28" s="70" t="s">
        <v>163</v>
      </c>
      <c r="H28" s="70" t="s">
        <v>178</v>
      </c>
      <c r="I28" s="70">
        <v>3</v>
      </c>
      <c r="J28" s="70">
        <v>90</v>
      </c>
      <c r="K28" s="70">
        <v>30</v>
      </c>
      <c r="L28" s="138"/>
      <c r="M28" s="70"/>
      <c r="N28" s="70" t="s">
        <v>135</v>
      </c>
      <c r="O28" s="85" t="s">
        <v>139</v>
      </c>
    </row>
    <row r="29" spans="1:15" ht="22.5" customHeight="1" x14ac:dyDescent="0.25">
      <c r="A29" s="160">
        <v>10</v>
      </c>
      <c r="B29" s="153" t="s">
        <v>163</v>
      </c>
      <c r="C29" s="154">
        <v>1</v>
      </c>
      <c r="D29" s="152">
        <v>0</v>
      </c>
      <c r="E29" s="155">
        <v>0</v>
      </c>
      <c r="F29" s="99" t="s">
        <v>180</v>
      </c>
      <c r="G29" s="70" t="s">
        <v>163</v>
      </c>
      <c r="H29" s="70">
        <v>1.2</v>
      </c>
      <c r="I29" s="70">
        <v>3</v>
      </c>
      <c r="J29" s="70">
        <v>90</v>
      </c>
      <c r="K29" s="70">
        <v>30</v>
      </c>
      <c r="L29" s="168"/>
      <c r="M29" s="100"/>
      <c r="N29" s="70" t="s">
        <v>135</v>
      </c>
      <c r="O29" s="85" t="s">
        <v>139</v>
      </c>
    </row>
    <row r="30" spans="1:15" ht="30.75" customHeight="1" x14ac:dyDescent="0.25">
      <c r="A30" s="160">
        <v>11</v>
      </c>
      <c r="B30" s="153" t="s">
        <v>163</v>
      </c>
      <c r="C30" s="154">
        <v>1</v>
      </c>
      <c r="D30" s="153" t="s">
        <v>27</v>
      </c>
      <c r="E30" s="155">
        <v>0</v>
      </c>
      <c r="F30" s="101" t="s">
        <v>182</v>
      </c>
      <c r="G30" s="70" t="s">
        <v>163</v>
      </c>
      <c r="H30" s="70" t="s">
        <v>178</v>
      </c>
      <c r="I30" s="70">
        <v>3</v>
      </c>
      <c r="J30" s="70">
        <v>90</v>
      </c>
      <c r="K30" s="102">
        <v>15</v>
      </c>
      <c r="L30" s="102">
        <v>15</v>
      </c>
      <c r="M30" s="70"/>
      <c r="N30" s="102" t="s">
        <v>136</v>
      </c>
      <c r="O30" s="85" t="s">
        <v>153</v>
      </c>
    </row>
    <row r="31" spans="1:15" ht="18" customHeight="1" x14ac:dyDescent="0.25">
      <c r="A31" s="160">
        <v>12</v>
      </c>
      <c r="B31" s="153" t="s">
        <v>163</v>
      </c>
      <c r="C31" s="154">
        <v>1</v>
      </c>
      <c r="D31" s="153" t="s">
        <v>28</v>
      </c>
      <c r="E31" s="155">
        <v>0</v>
      </c>
      <c r="F31" s="101" t="s">
        <v>183</v>
      </c>
      <c r="G31" s="70" t="s">
        <v>163</v>
      </c>
      <c r="H31" s="70" t="s">
        <v>178</v>
      </c>
      <c r="I31" s="70">
        <v>3</v>
      </c>
      <c r="J31" s="70">
        <v>90</v>
      </c>
      <c r="K31" s="102">
        <v>15</v>
      </c>
      <c r="L31" s="102">
        <v>15</v>
      </c>
      <c r="M31" s="70"/>
      <c r="N31" s="102" t="s">
        <v>136</v>
      </c>
      <c r="O31" s="85" t="s">
        <v>153</v>
      </c>
    </row>
    <row r="32" spans="1:15" ht="18" customHeight="1" x14ac:dyDescent="0.25">
      <c r="A32" s="160">
        <v>13</v>
      </c>
      <c r="B32" s="153" t="s">
        <v>163</v>
      </c>
      <c r="C32" s="154">
        <v>1</v>
      </c>
      <c r="D32" s="153" t="s">
        <v>29</v>
      </c>
      <c r="E32" s="155">
        <v>0</v>
      </c>
      <c r="F32" s="101" t="s">
        <v>184</v>
      </c>
      <c r="G32" s="70" t="s">
        <v>163</v>
      </c>
      <c r="H32" s="70" t="s">
        <v>178</v>
      </c>
      <c r="I32" s="70">
        <v>3</v>
      </c>
      <c r="J32" s="70">
        <v>90</v>
      </c>
      <c r="K32" s="102">
        <v>15</v>
      </c>
      <c r="L32" s="102">
        <v>15</v>
      </c>
      <c r="M32" s="70"/>
      <c r="N32" s="102" t="s">
        <v>136</v>
      </c>
      <c r="O32" s="85" t="s">
        <v>153</v>
      </c>
    </row>
    <row r="33" spans="1:15" ht="22.5" customHeight="1" x14ac:dyDescent="0.25">
      <c r="A33" s="160">
        <v>14</v>
      </c>
      <c r="B33" s="153" t="s">
        <v>163</v>
      </c>
      <c r="C33" s="154">
        <v>1</v>
      </c>
      <c r="D33" s="153" t="s">
        <v>30</v>
      </c>
      <c r="E33" s="155">
        <v>0</v>
      </c>
      <c r="F33" s="99" t="s">
        <v>191</v>
      </c>
      <c r="G33" s="70" t="s">
        <v>163</v>
      </c>
      <c r="H33" s="70" t="s">
        <v>178</v>
      </c>
      <c r="I33" s="70">
        <v>3</v>
      </c>
      <c r="J33" s="70">
        <v>90</v>
      </c>
      <c r="K33" s="70"/>
      <c r="L33" s="70">
        <v>30</v>
      </c>
      <c r="M33" s="70"/>
      <c r="N33" s="70" t="s">
        <v>138</v>
      </c>
      <c r="O33" s="85" t="s">
        <v>153</v>
      </c>
    </row>
    <row r="34" spans="1:15" ht="22.5" customHeight="1" x14ac:dyDescent="0.25">
      <c r="A34" s="160">
        <v>15</v>
      </c>
      <c r="B34" s="153" t="s">
        <v>163</v>
      </c>
      <c r="C34" s="154">
        <v>1</v>
      </c>
      <c r="D34" s="153" t="s">
        <v>31</v>
      </c>
      <c r="E34" s="155">
        <v>0</v>
      </c>
      <c r="F34" s="99" t="s">
        <v>192</v>
      </c>
      <c r="G34" s="70" t="s">
        <v>163</v>
      </c>
      <c r="H34" s="70" t="s">
        <v>178</v>
      </c>
      <c r="I34" s="70">
        <v>3</v>
      </c>
      <c r="J34" s="70">
        <v>90</v>
      </c>
      <c r="K34" s="70"/>
      <c r="L34" s="70">
        <v>30</v>
      </c>
      <c r="M34" s="70"/>
      <c r="N34" s="70" t="s">
        <v>138</v>
      </c>
      <c r="O34" s="85" t="s">
        <v>153</v>
      </c>
    </row>
    <row r="35" spans="1:15" ht="18" customHeight="1" thickBot="1" x14ac:dyDescent="0.3">
      <c r="A35" s="161">
        <v>16</v>
      </c>
      <c r="B35" s="162" t="s">
        <v>163</v>
      </c>
      <c r="C35" s="163">
        <v>1</v>
      </c>
      <c r="D35" s="162" t="s">
        <v>167</v>
      </c>
      <c r="E35" s="163" t="s">
        <v>173</v>
      </c>
      <c r="F35" s="103" t="s">
        <v>199</v>
      </c>
      <c r="G35" s="90" t="s">
        <v>163</v>
      </c>
      <c r="H35" s="90">
        <v>2</v>
      </c>
      <c r="I35" s="90">
        <v>3</v>
      </c>
      <c r="J35" s="90">
        <v>90</v>
      </c>
      <c r="K35" s="90">
        <v>30</v>
      </c>
      <c r="L35" s="90"/>
      <c r="M35" s="90"/>
      <c r="N35" s="90" t="s">
        <v>135</v>
      </c>
      <c r="O35" s="92" t="s">
        <v>153</v>
      </c>
    </row>
    <row r="36" spans="1:15" ht="19.5" customHeight="1" x14ac:dyDescent="0.25">
      <c r="A36" s="104"/>
      <c r="B36" s="105"/>
      <c r="C36" s="105"/>
      <c r="D36" s="105"/>
      <c r="E36" s="105"/>
      <c r="F36" s="106"/>
      <c r="G36" s="107"/>
      <c r="H36" s="107"/>
      <c r="I36" s="107"/>
      <c r="J36" s="107"/>
      <c r="K36" s="107"/>
      <c r="L36" s="107"/>
      <c r="M36" s="107"/>
      <c r="N36" s="107"/>
      <c r="O36" s="108"/>
    </row>
    <row r="37" spans="1:15" ht="18" customHeight="1" thickBot="1" x14ac:dyDescent="0.3">
      <c r="A37" s="275" t="s">
        <v>215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7"/>
    </row>
    <row r="38" spans="1:15" ht="18" customHeight="1" x14ac:dyDescent="0.25">
      <c r="A38" s="119" t="s">
        <v>27</v>
      </c>
      <c r="B38" s="147" t="s">
        <v>159</v>
      </c>
      <c r="C38" s="147">
        <v>0</v>
      </c>
      <c r="D38" s="147">
        <v>1</v>
      </c>
      <c r="E38" s="147">
        <v>0</v>
      </c>
      <c r="F38" s="109" t="s">
        <v>208</v>
      </c>
      <c r="G38" s="110" t="s">
        <v>159</v>
      </c>
      <c r="H38" s="110">
        <v>2</v>
      </c>
      <c r="I38" s="110">
        <v>2</v>
      </c>
      <c r="J38" s="110">
        <v>60</v>
      </c>
      <c r="K38" s="110">
        <v>15</v>
      </c>
      <c r="L38" s="110">
        <v>15</v>
      </c>
      <c r="M38" s="110"/>
      <c r="N38" s="110" t="s">
        <v>136</v>
      </c>
      <c r="O38" s="111" t="s">
        <v>153</v>
      </c>
    </row>
    <row r="39" spans="1:15" ht="18" customHeight="1" thickBot="1" x14ac:dyDescent="0.3">
      <c r="A39" s="151" t="s">
        <v>28</v>
      </c>
      <c r="B39" s="88" t="s">
        <v>159</v>
      </c>
      <c r="C39" s="88">
        <v>0</v>
      </c>
      <c r="D39" s="88">
        <v>2</v>
      </c>
      <c r="E39" s="88">
        <v>0</v>
      </c>
      <c r="F39" s="112" t="s">
        <v>209</v>
      </c>
      <c r="G39" s="113" t="s">
        <v>159</v>
      </c>
      <c r="H39" s="113">
        <v>2</v>
      </c>
      <c r="I39" s="113">
        <v>2</v>
      </c>
      <c r="J39" s="113">
        <v>60</v>
      </c>
      <c r="K39" s="113"/>
      <c r="L39" s="113">
        <v>30</v>
      </c>
      <c r="M39" s="169"/>
      <c r="N39" s="90" t="s">
        <v>138</v>
      </c>
      <c r="O39" s="114" t="s">
        <v>153</v>
      </c>
    </row>
    <row r="40" spans="1:15" x14ac:dyDescent="0.25">
      <c r="A40" s="115"/>
      <c r="B40" s="105"/>
      <c r="C40" s="105"/>
      <c r="D40" s="105"/>
      <c r="E40" s="105"/>
      <c r="F40" s="116"/>
      <c r="G40" s="117"/>
      <c r="H40" s="117"/>
      <c r="I40" s="117"/>
      <c r="J40" s="117"/>
      <c r="K40" s="117"/>
      <c r="L40" s="117"/>
      <c r="M40" s="170"/>
      <c r="N40" s="107"/>
      <c r="O40" s="118"/>
    </row>
    <row r="41" spans="1:15" ht="18" customHeight="1" x14ac:dyDescent="0.25">
      <c r="A41" s="274" t="s">
        <v>185</v>
      </c>
      <c r="B41" s="274"/>
      <c r="C41" s="274"/>
      <c r="D41" s="274"/>
      <c r="E41" s="274"/>
      <c r="F41" s="253" t="s">
        <v>193</v>
      </c>
      <c r="G41" s="253"/>
      <c r="H41" s="253"/>
      <c r="I41" s="253"/>
      <c r="J41" s="253"/>
      <c r="K41" s="253"/>
      <c r="L41" s="253"/>
      <c r="M41" s="253"/>
      <c r="N41" s="253"/>
      <c r="O41" s="253"/>
    </row>
    <row r="42" spans="1:15" ht="18" customHeight="1" x14ac:dyDescent="0.25">
      <c r="A42" s="115"/>
      <c r="B42" s="115"/>
      <c r="C42" s="115"/>
      <c r="D42" s="115"/>
      <c r="E42" s="115"/>
      <c r="F42" s="253" t="s">
        <v>194</v>
      </c>
      <c r="G42" s="253"/>
      <c r="H42" s="253"/>
      <c r="I42" s="253"/>
      <c r="J42" s="253"/>
      <c r="K42" s="253"/>
      <c r="L42" s="253"/>
      <c r="M42" s="253"/>
      <c r="N42" s="253"/>
      <c r="O42" s="253"/>
    </row>
    <row r="43" spans="1:15" ht="24.75" customHeight="1" thickBot="1" x14ac:dyDescent="0.3">
      <c r="A43" s="115"/>
      <c r="B43" s="105"/>
      <c r="C43" s="105"/>
      <c r="D43" s="105"/>
      <c r="E43" s="105"/>
      <c r="F43" s="286" t="s">
        <v>220</v>
      </c>
      <c r="G43" s="286"/>
      <c r="H43" s="286"/>
      <c r="I43" s="286"/>
      <c r="J43" s="286"/>
      <c r="K43" s="286"/>
      <c r="L43" s="286"/>
      <c r="M43" s="286"/>
      <c r="N43" s="286"/>
      <c r="O43" s="286"/>
    </row>
    <row r="44" spans="1:15" ht="18" customHeight="1" thickBot="1" x14ac:dyDescent="0.3">
      <c r="A44" s="278" t="s">
        <v>35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80"/>
    </row>
    <row r="45" spans="1:15" ht="21" customHeight="1" x14ac:dyDescent="0.25">
      <c r="A45" s="281" t="s">
        <v>15</v>
      </c>
      <c r="B45" s="283" t="s">
        <v>16</v>
      </c>
      <c r="C45" s="284"/>
      <c r="D45" s="284"/>
      <c r="E45" s="284"/>
      <c r="F45" s="263" t="s">
        <v>71</v>
      </c>
      <c r="G45" s="247"/>
      <c r="H45" s="247"/>
      <c r="I45" s="247"/>
      <c r="J45" s="300" t="s">
        <v>18</v>
      </c>
      <c r="K45" s="309" t="s">
        <v>39</v>
      </c>
      <c r="L45" s="300" t="s">
        <v>38</v>
      </c>
      <c r="M45" s="269" t="s">
        <v>37</v>
      </c>
      <c r="N45" s="265" t="s">
        <v>36</v>
      </c>
      <c r="O45" s="267" t="s">
        <v>40</v>
      </c>
    </row>
    <row r="46" spans="1:15" ht="21" customHeight="1" thickBot="1" x14ac:dyDescent="0.3">
      <c r="A46" s="282"/>
      <c r="B46" s="285"/>
      <c r="C46" s="285"/>
      <c r="D46" s="285"/>
      <c r="E46" s="285"/>
      <c r="F46" s="264"/>
      <c r="G46" s="248"/>
      <c r="H46" s="248"/>
      <c r="I46" s="248"/>
      <c r="J46" s="266"/>
      <c r="K46" s="310"/>
      <c r="L46" s="266"/>
      <c r="M46" s="270"/>
      <c r="N46" s="266"/>
      <c r="O46" s="268"/>
    </row>
    <row r="47" spans="1:15" ht="18" customHeight="1" x14ac:dyDescent="0.25">
      <c r="A47" s="119">
        <v>1</v>
      </c>
      <c r="B47" s="120" t="s">
        <v>176</v>
      </c>
      <c r="C47" s="120">
        <v>0</v>
      </c>
      <c r="D47" s="120">
        <v>1</v>
      </c>
      <c r="E47" s="120">
        <v>0</v>
      </c>
      <c r="F47" s="250" t="s">
        <v>141</v>
      </c>
      <c r="G47" s="251"/>
      <c r="H47" s="251"/>
      <c r="I47" s="251"/>
      <c r="J47" s="137" t="s">
        <v>160</v>
      </c>
      <c r="K47" s="120">
        <v>2</v>
      </c>
      <c r="L47" s="120">
        <v>2</v>
      </c>
      <c r="M47" s="120">
        <v>4</v>
      </c>
      <c r="N47" s="120">
        <v>60</v>
      </c>
      <c r="O47" s="121" t="s">
        <v>142</v>
      </c>
    </row>
    <row r="48" spans="1:15" ht="18" customHeight="1" x14ac:dyDescent="0.25">
      <c r="A48" s="122">
        <v>2</v>
      </c>
      <c r="B48" s="123" t="s">
        <v>176</v>
      </c>
      <c r="C48" s="123">
        <v>0</v>
      </c>
      <c r="D48" s="123">
        <v>2</v>
      </c>
      <c r="E48" s="123">
        <v>0</v>
      </c>
      <c r="F48" s="252" t="s">
        <v>143</v>
      </c>
      <c r="G48" s="253"/>
      <c r="H48" s="253"/>
      <c r="I48" s="253"/>
      <c r="J48" s="137" t="s">
        <v>160</v>
      </c>
      <c r="K48" s="123">
        <v>2</v>
      </c>
      <c r="L48" s="123">
        <v>2</v>
      </c>
      <c r="M48" s="123">
        <v>4</v>
      </c>
      <c r="N48" s="123">
        <v>60</v>
      </c>
      <c r="O48" s="124" t="s">
        <v>142</v>
      </c>
    </row>
    <row r="49" spans="1:15" ht="18" customHeight="1" x14ac:dyDescent="0.25">
      <c r="A49" s="122">
        <v>3</v>
      </c>
      <c r="B49" s="123" t="s">
        <v>176</v>
      </c>
      <c r="C49" s="123">
        <v>0</v>
      </c>
      <c r="D49" s="123">
        <v>3</v>
      </c>
      <c r="E49" s="123">
        <v>0</v>
      </c>
      <c r="F49" s="254" t="s">
        <v>144</v>
      </c>
      <c r="G49" s="255"/>
      <c r="H49" s="255"/>
      <c r="I49" s="255"/>
      <c r="J49" s="137" t="s">
        <v>160</v>
      </c>
      <c r="K49" s="123">
        <v>2</v>
      </c>
      <c r="L49" s="123">
        <v>2</v>
      </c>
      <c r="M49" s="123">
        <v>4</v>
      </c>
      <c r="N49" s="123">
        <v>60</v>
      </c>
      <c r="O49" s="124" t="s">
        <v>142</v>
      </c>
    </row>
    <row r="50" spans="1:15" ht="18" customHeight="1" x14ac:dyDescent="0.25">
      <c r="A50" s="122">
        <v>4</v>
      </c>
      <c r="B50" s="123" t="s">
        <v>176</v>
      </c>
      <c r="C50" s="123">
        <v>0</v>
      </c>
      <c r="D50" s="123">
        <v>4</v>
      </c>
      <c r="E50" s="123">
        <v>0</v>
      </c>
      <c r="F50" s="252" t="s">
        <v>145</v>
      </c>
      <c r="G50" s="253"/>
      <c r="H50" s="253"/>
      <c r="I50" s="253"/>
      <c r="J50" s="137" t="s">
        <v>160</v>
      </c>
      <c r="K50" s="123">
        <v>2</v>
      </c>
      <c r="L50" s="123">
        <v>2</v>
      </c>
      <c r="M50" s="123">
        <v>4</v>
      </c>
      <c r="N50" s="123">
        <v>60</v>
      </c>
      <c r="O50" s="124" t="s">
        <v>142</v>
      </c>
    </row>
    <row r="51" spans="1:15" ht="18" customHeight="1" thickBot="1" x14ac:dyDescent="0.3">
      <c r="A51" s="125" t="s">
        <v>31</v>
      </c>
      <c r="B51" s="126" t="s">
        <v>176</v>
      </c>
      <c r="C51" s="126">
        <v>0</v>
      </c>
      <c r="D51" s="126">
        <v>5</v>
      </c>
      <c r="E51" s="126">
        <v>0</v>
      </c>
      <c r="F51" s="242" t="s">
        <v>146</v>
      </c>
      <c r="G51" s="242"/>
      <c r="H51" s="242"/>
      <c r="I51" s="243"/>
      <c r="J51" s="137" t="s">
        <v>160</v>
      </c>
      <c r="K51" s="126">
        <v>2</v>
      </c>
      <c r="L51" s="126">
        <v>2</v>
      </c>
      <c r="M51" s="126">
        <v>4</v>
      </c>
      <c r="N51" s="126">
        <v>60</v>
      </c>
      <c r="O51" s="127" t="s">
        <v>142</v>
      </c>
    </row>
    <row r="52" spans="1:15" s="165" customFormat="1" ht="22.5" customHeight="1" thickBot="1" x14ac:dyDescent="0.3">
      <c r="A52" s="128"/>
      <c r="B52" s="105"/>
      <c r="C52" s="105"/>
      <c r="D52" s="171"/>
      <c r="E52" s="171"/>
      <c r="F52" s="129"/>
      <c r="G52" s="129"/>
      <c r="H52" s="129"/>
      <c r="I52" s="129"/>
      <c r="J52" s="130"/>
      <c r="K52" s="131"/>
      <c r="L52" s="131"/>
      <c r="M52" s="131"/>
      <c r="N52" s="131"/>
      <c r="O52" s="131"/>
    </row>
    <row r="53" spans="1:15" s="165" customFormat="1" ht="22.5" customHeight="1" thickBot="1" x14ac:dyDescent="0.3">
      <c r="A53" s="244" t="s">
        <v>216</v>
      </c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6"/>
    </row>
    <row r="54" spans="1:15" s="165" customFormat="1" ht="58.5" customHeight="1" x14ac:dyDescent="0.25">
      <c r="A54" s="132" t="s">
        <v>15</v>
      </c>
      <c r="B54" s="259" t="s">
        <v>16</v>
      </c>
      <c r="C54" s="259"/>
      <c r="D54" s="259"/>
      <c r="E54" s="259"/>
      <c r="F54" s="260" t="s">
        <v>71</v>
      </c>
      <c r="G54" s="260"/>
      <c r="H54" s="260"/>
      <c r="I54" s="260"/>
      <c r="J54" s="133" t="s">
        <v>18</v>
      </c>
      <c r="K54" s="133" t="s">
        <v>39</v>
      </c>
      <c r="L54" s="133" t="s">
        <v>63</v>
      </c>
      <c r="M54" s="133" t="s">
        <v>37</v>
      </c>
      <c r="N54" s="134" t="s">
        <v>36</v>
      </c>
      <c r="O54" s="135" t="s">
        <v>40</v>
      </c>
    </row>
    <row r="55" spans="1:15" s="165" customFormat="1" ht="22.5" customHeight="1" x14ac:dyDescent="0.25">
      <c r="A55" s="136" t="s">
        <v>27</v>
      </c>
      <c r="B55" s="83" t="s">
        <v>160</v>
      </c>
      <c r="C55" s="83">
        <v>0</v>
      </c>
      <c r="D55" s="83">
        <v>1</v>
      </c>
      <c r="E55" s="83">
        <v>0</v>
      </c>
      <c r="F55" s="240" t="s">
        <v>149</v>
      </c>
      <c r="G55" s="240"/>
      <c r="H55" s="240"/>
      <c r="I55" s="241"/>
      <c r="J55" s="137" t="s">
        <v>160</v>
      </c>
      <c r="K55" s="137">
        <v>1</v>
      </c>
      <c r="L55" s="138"/>
      <c r="M55" s="138"/>
      <c r="N55" s="138"/>
      <c r="O55" s="139"/>
    </row>
    <row r="56" spans="1:15" s="165" customFormat="1" ht="18" customHeight="1" x14ac:dyDescent="0.25">
      <c r="A56" s="136" t="s">
        <v>169</v>
      </c>
      <c r="B56" s="83" t="s">
        <v>160</v>
      </c>
      <c r="C56" s="83">
        <v>0</v>
      </c>
      <c r="D56" s="83">
        <v>8</v>
      </c>
      <c r="E56" s="83">
        <v>0</v>
      </c>
      <c r="F56" s="239" t="s">
        <v>181</v>
      </c>
      <c r="G56" s="240"/>
      <c r="H56" s="240"/>
      <c r="I56" s="241"/>
      <c r="J56" s="137" t="s">
        <v>160</v>
      </c>
      <c r="K56" s="137">
        <v>2</v>
      </c>
      <c r="L56" s="138"/>
      <c r="M56" s="138"/>
      <c r="N56" s="138"/>
      <c r="O56" s="139"/>
    </row>
    <row r="57" spans="1:15" s="165" customFormat="1" ht="22.5" customHeight="1" thickBot="1" x14ac:dyDescent="0.3">
      <c r="A57" s="128"/>
      <c r="B57" s="105"/>
      <c r="C57" s="105"/>
      <c r="D57" s="171"/>
      <c r="E57" s="171"/>
      <c r="F57" s="129"/>
      <c r="G57" s="129"/>
      <c r="H57" s="129"/>
      <c r="I57" s="129"/>
      <c r="J57" s="130"/>
      <c r="K57" s="131"/>
      <c r="L57" s="131"/>
      <c r="M57" s="131"/>
      <c r="N57" s="131"/>
      <c r="O57" s="131"/>
    </row>
    <row r="58" spans="1:15" s="165" customFormat="1" ht="22.5" customHeight="1" thickBot="1" x14ac:dyDescent="0.3">
      <c r="A58" s="244" t="s">
        <v>217</v>
      </c>
      <c r="B58" s="245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6"/>
    </row>
    <row r="59" spans="1:15" s="165" customFormat="1" ht="51" customHeight="1" x14ac:dyDescent="0.25">
      <c r="A59" s="140" t="s">
        <v>15</v>
      </c>
      <c r="B59" s="315" t="s">
        <v>16</v>
      </c>
      <c r="C59" s="315"/>
      <c r="D59" s="315"/>
      <c r="E59" s="315"/>
      <c r="F59" s="316" t="s">
        <v>17</v>
      </c>
      <c r="G59" s="316"/>
      <c r="H59" s="316"/>
      <c r="I59" s="316"/>
      <c r="J59" s="148" t="s">
        <v>18</v>
      </c>
      <c r="K59" s="148" t="s">
        <v>19</v>
      </c>
      <c r="L59" s="133" t="s">
        <v>63</v>
      </c>
      <c r="M59" s="133" t="s">
        <v>37</v>
      </c>
      <c r="N59" s="134" t="s">
        <v>36</v>
      </c>
      <c r="O59" s="135" t="s">
        <v>40</v>
      </c>
    </row>
    <row r="60" spans="1:15" s="165" customFormat="1" ht="18" customHeight="1" x14ac:dyDescent="0.25">
      <c r="A60" s="136" t="s">
        <v>169</v>
      </c>
      <c r="B60" s="136" t="s">
        <v>163</v>
      </c>
      <c r="C60" s="156">
        <v>0</v>
      </c>
      <c r="D60" s="136" t="s">
        <v>168</v>
      </c>
      <c r="E60" s="157">
        <v>0</v>
      </c>
      <c r="F60" s="241" t="s">
        <v>177</v>
      </c>
      <c r="G60" s="317"/>
      <c r="H60" s="317"/>
      <c r="I60" s="317"/>
      <c r="J60" s="137" t="s">
        <v>163</v>
      </c>
      <c r="K60" s="141" t="s">
        <v>178</v>
      </c>
      <c r="L60" s="138"/>
      <c r="M60" s="138"/>
      <c r="N60" s="138"/>
      <c r="O60" s="139"/>
    </row>
    <row r="61" spans="1:15" s="165" customFormat="1" ht="18" customHeight="1" x14ac:dyDescent="0.25">
      <c r="A61" s="136" t="s">
        <v>170</v>
      </c>
      <c r="B61" s="136" t="s">
        <v>163</v>
      </c>
      <c r="C61" s="156">
        <v>0</v>
      </c>
      <c r="D61" s="136" t="s">
        <v>169</v>
      </c>
      <c r="E61" s="157">
        <v>0</v>
      </c>
      <c r="F61" s="313" t="s">
        <v>179</v>
      </c>
      <c r="G61" s="314"/>
      <c r="H61" s="314"/>
      <c r="I61" s="314"/>
      <c r="J61" s="137" t="s">
        <v>163</v>
      </c>
      <c r="K61" s="141" t="s">
        <v>178</v>
      </c>
      <c r="L61" s="138"/>
      <c r="M61" s="138"/>
      <c r="N61" s="138"/>
      <c r="O61" s="139"/>
    </row>
    <row r="62" spans="1:15" s="165" customFormat="1" ht="18" customHeight="1" x14ac:dyDescent="0.25">
      <c r="A62" s="136" t="s">
        <v>171</v>
      </c>
      <c r="B62" s="136" t="s">
        <v>163</v>
      </c>
      <c r="C62" s="156">
        <v>0</v>
      </c>
      <c r="D62" s="136" t="s">
        <v>170</v>
      </c>
      <c r="E62" s="157">
        <v>0</v>
      </c>
      <c r="F62" s="313" t="s">
        <v>180</v>
      </c>
      <c r="G62" s="314"/>
      <c r="H62" s="314"/>
      <c r="I62" s="314"/>
      <c r="J62" s="137" t="s">
        <v>163</v>
      </c>
      <c r="K62" s="141" t="s">
        <v>178</v>
      </c>
      <c r="L62" s="138"/>
      <c r="M62" s="138"/>
      <c r="N62" s="138"/>
      <c r="O62" s="139"/>
    </row>
    <row r="63" spans="1:15" s="165" customFormat="1" ht="22.5" customHeight="1" thickBot="1" x14ac:dyDescent="0.3">
      <c r="A63" s="128"/>
      <c r="B63" s="105"/>
      <c r="C63" s="105"/>
      <c r="D63" s="171"/>
      <c r="E63" s="171"/>
      <c r="F63" s="129"/>
      <c r="G63" s="129"/>
      <c r="H63" s="129"/>
      <c r="I63" s="129"/>
      <c r="J63" s="130"/>
      <c r="K63" s="131"/>
      <c r="L63" s="131"/>
      <c r="M63" s="131"/>
      <c r="N63" s="131"/>
      <c r="O63" s="131"/>
    </row>
    <row r="64" spans="1:15" ht="19.5" customHeight="1" thickBot="1" x14ac:dyDescent="0.3">
      <c r="A64" s="256" t="s">
        <v>32</v>
      </c>
      <c r="B64" s="257"/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8"/>
    </row>
    <row r="65" spans="1:15" ht="19.5" customHeight="1" x14ac:dyDescent="0.25">
      <c r="A65" s="281" t="s">
        <v>15</v>
      </c>
      <c r="B65" s="247" t="s">
        <v>33</v>
      </c>
      <c r="C65" s="247"/>
      <c r="D65" s="247"/>
      <c r="E65" s="247"/>
      <c r="F65" s="247"/>
      <c r="G65" s="247"/>
      <c r="H65" s="247"/>
      <c r="I65" s="247"/>
      <c r="J65" s="318" t="s">
        <v>38</v>
      </c>
      <c r="K65" s="318"/>
      <c r="L65" s="318" t="s">
        <v>42</v>
      </c>
      <c r="M65" s="318"/>
      <c r="N65" s="318" t="s">
        <v>34</v>
      </c>
      <c r="O65" s="319"/>
    </row>
    <row r="66" spans="1:15" s="165" customFormat="1" ht="15.75" thickBot="1" x14ac:dyDescent="0.3">
      <c r="A66" s="282"/>
      <c r="B66" s="248"/>
      <c r="C66" s="248"/>
      <c r="D66" s="248"/>
      <c r="E66" s="248"/>
      <c r="F66" s="248"/>
      <c r="G66" s="248"/>
      <c r="H66" s="248"/>
      <c r="I66" s="248"/>
      <c r="J66" s="320"/>
      <c r="K66" s="320"/>
      <c r="L66" s="320"/>
      <c r="M66" s="320"/>
      <c r="N66" s="320"/>
      <c r="O66" s="321"/>
    </row>
    <row r="67" spans="1:15" ht="18" customHeight="1" thickBot="1" x14ac:dyDescent="0.3">
      <c r="A67" s="142" t="s">
        <v>27</v>
      </c>
      <c r="B67" s="236" t="s">
        <v>147</v>
      </c>
      <c r="C67" s="238"/>
      <c r="D67" s="238"/>
      <c r="E67" s="238"/>
      <c r="F67" s="238"/>
      <c r="G67" s="238"/>
      <c r="H67" s="238"/>
      <c r="I67" s="237"/>
      <c r="J67" s="236">
        <v>15</v>
      </c>
      <c r="K67" s="237"/>
      <c r="L67" s="236" t="s">
        <v>154</v>
      </c>
      <c r="M67" s="237"/>
      <c r="N67" s="236" t="s">
        <v>155</v>
      </c>
      <c r="O67" s="249"/>
    </row>
    <row r="68" spans="1:15" ht="18" customHeight="1" thickBot="1" x14ac:dyDescent="0.3">
      <c r="A68" s="287" t="s">
        <v>43</v>
      </c>
      <c r="B68" s="288"/>
      <c r="C68" s="288"/>
      <c r="D68" s="288"/>
      <c r="E68" s="288"/>
      <c r="F68" s="288"/>
      <c r="G68" s="288"/>
      <c r="H68" s="288"/>
      <c r="I68" s="289"/>
      <c r="J68" s="290">
        <v>15</v>
      </c>
      <c r="K68" s="291"/>
      <c r="L68" s="291"/>
      <c r="M68" s="291"/>
      <c r="N68" s="291"/>
      <c r="O68" s="292"/>
    </row>
    <row r="71" spans="1:15" x14ac:dyDescent="0.25">
      <c r="A71" s="311" t="s">
        <v>218</v>
      </c>
      <c r="B71" s="311"/>
      <c r="C71" s="311"/>
      <c r="D71" s="311"/>
      <c r="E71" s="311"/>
      <c r="F71" s="311"/>
      <c r="G71" s="311"/>
      <c r="H71" s="311"/>
      <c r="I71" s="311"/>
      <c r="J71" s="172"/>
      <c r="K71" s="172"/>
      <c r="L71" s="312" t="s">
        <v>219</v>
      </c>
      <c r="M71" s="312"/>
      <c r="N71" s="312"/>
      <c r="O71" s="312"/>
    </row>
    <row r="75" spans="1:15" x14ac:dyDescent="0.25">
      <c r="F75" s="307" t="s">
        <v>211</v>
      </c>
      <c r="G75" s="307"/>
      <c r="H75" s="307"/>
      <c r="I75" s="307"/>
      <c r="J75" s="307"/>
      <c r="K75" s="307"/>
      <c r="L75" s="307"/>
    </row>
    <row r="76" spans="1:15" x14ac:dyDescent="0.25">
      <c r="F76" s="143"/>
      <c r="G76" s="144"/>
      <c r="H76" s="144"/>
      <c r="I76" s="144"/>
      <c r="J76" s="144"/>
      <c r="K76" s="144"/>
      <c r="L76" s="175"/>
    </row>
    <row r="77" spans="1:15" x14ac:dyDescent="0.25">
      <c r="F77" s="175"/>
      <c r="G77" s="175"/>
      <c r="H77" s="175"/>
      <c r="I77" s="144"/>
      <c r="J77" s="175"/>
      <c r="K77" s="175"/>
      <c r="L77" s="175"/>
    </row>
    <row r="78" spans="1:15" x14ac:dyDescent="0.25">
      <c r="F78" s="308" t="s">
        <v>212</v>
      </c>
      <c r="G78" s="308"/>
      <c r="H78" s="308"/>
      <c r="I78" s="308"/>
      <c r="J78" s="308"/>
      <c r="K78" s="308"/>
      <c r="L78" s="308"/>
    </row>
    <row r="79" spans="1:15" x14ac:dyDescent="0.25">
      <c r="F79" s="143" t="s">
        <v>213</v>
      </c>
      <c r="G79" s="145"/>
      <c r="H79" s="145"/>
      <c r="I79" s="145"/>
      <c r="J79" s="145"/>
      <c r="K79" s="145"/>
      <c r="L79" s="143"/>
    </row>
  </sheetData>
  <sheetProtection formatCells="0" formatRows="0" insertColumns="0" insertRows="0" insertHyperlinks="0" deleteColumns="0" deleteRows="0" selectLockedCells="1" sort="0" autoFilter="0" pivotTables="0"/>
  <protectedRanges>
    <protectedRange sqref="A47:I47 F2 F41:L42 L39:L40 F18:O18 L38:M38 A7:O17 G19:O20 A18:E21 A67:O67 A48:A50 B48:E51 F48:I50 F25:O25 F26:J29 N38:O42 K27:K29 K26:L26 M26:O29 F38:K40 A36:E43 F35:O37 N23:O24 E23:L24 E25:E29 A22:A35 B23:D29 B30:E35 B22:E22 K47:O50" name="Range1"/>
    <protectedRange sqref="F30:O32" name="Range1_1"/>
    <protectedRange sqref="A55:E56" name="Range1_3"/>
    <protectedRange sqref="F55:K56 J47:J51" name="UP Content_1_1"/>
    <protectedRange sqref="L55:O56" name="UP Content_4_1_1"/>
    <protectedRange sqref="A54:O54" name="UP Content_2_1_1"/>
    <protectedRange sqref="A53:E53 G53:O53" name="UP Content_44_1_1"/>
    <protectedRange sqref="A60:E62" name="Range1_4"/>
    <protectedRange sqref="L60:O62" name="UP Content_3"/>
    <protectedRange sqref="F60:F62 I60:K62" name="UP Content_6"/>
    <protectedRange sqref="L59:O59" name="UP Content_2_2"/>
    <protectedRange sqref="A58:E58 G58:O58" name="UP Content_44_2"/>
    <protectedRange sqref="F33:O34" name="Range1_2"/>
    <protectedRange sqref="G21:O21" name="Range1_5"/>
    <protectedRange sqref="G22:O22" name="Range1_5_1"/>
    <protectedRange sqref="F22" name="Range1_7"/>
    <protectedRange sqref="F43:K43 N43:O43" name="UP Content_8_1"/>
  </protectedRanges>
  <mergeCells count="63">
    <mergeCell ref="F75:L75"/>
    <mergeCell ref="F78:L78"/>
    <mergeCell ref="L45:L46"/>
    <mergeCell ref="K45:K46"/>
    <mergeCell ref="A71:I71"/>
    <mergeCell ref="L71:O71"/>
    <mergeCell ref="F62:I62"/>
    <mergeCell ref="A58:O58"/>
    <mergeCell ref="B59:E59"/>
    <mergeCell ref="F59:I59"/>
    <mergeCell ref="F60:I60"/>
    <mergeCell ref="F61:I61"/>
    <mergeCell ref="N65:O66"/>
    <mergeCell ref="L65:M66"/>
    <mergeCell ref="J65:K66"/>
    <mergeCell ref="A65:A66"/>
    <mergeCell ref="A68:I68"/>
    <mergeCell ref="J68:O68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J45:J46"/>
    <mergeCell ref="B5:E5"/>
    <mergeCell ref="A18:O18"/>
    <mergeCell ref="A6:O6"/>
    <mergeCell ref="F45:I46"/>
    <mergeCell ref="N45:N46"/>
    <mergeCell ref="O45:O46"/>
    <mergeCell ref="M45:M46"/>
    <mergeCell ref="A19:O19"/>
    <mergeCell ref="A41:E41"/>
    <mergeCell ref="F41:O41"/>
    <mergeCell ref="F42:O42"/>
    <mergeCell ref="A37:O37"/>
    <mergeCell ref="A44:O44"/>
    <mergeCell ref="A45:A46"/>
    <mergeCell ref="B45:E46"/>
    <mergeCell ref="F43:O43"/>
    <mergeCell ref="F47:I47"/>
    <mergeCell ref="F48:I48"/>
    <mergeCell ref="F49:I49"/>
    <mergeCell ref="F50:I50"/>
    <mergeCell ref="A64:O64"/>
    <mergeCell ref="B54:E54"/>
    <mergeCell ref="F54:I54"/>
    <mergeCell ref="L67:M67"/>
    <mergeCell ref="B67:I67"/>
    <mergeCell ref="F56:I56"/>
    <mergeCell ref="F55:I55"/>
    <mergeCell ref="F51:I51"/>
    <mergeCell ref="A53:O53"/>
    <mergeCell ref="B65:I66"/>
    <mergeCell ref="N67:O67"/>
    <mergeCell ref="J67:K67"/>
  </mergeCells>
  <pageMargins left="0.25" right="0.25" top="0.75" bottom="0.75" header="0.3" footer="0.3"/>
  <pageSetup orientation="landscape" horizontalDpi="4294967293" verticalDpi="4294967293" r:id="rId1"/>
  <ignoredErrors>
    <ignoredError sqref="A60:D62 A52:O56 A6:O6 A17:E17 A7:E7 G7:O7 A8:E8 G8:O8 A9:E9 G9:O9 A10:E10 G10:O10 A11:E11 G11:O11 A12:E12 G12:O12 A13:E13 G13:J13 A14:E14 G14:O14 A15:E15 G15:O15 A16:E16 G16:O16 G17:O17 A51:E51 G51:I51 M13 O13 A20:E35 K51:O5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zoomScaleNormal="100" workbookViewId="0">
      <selection activeCell="AE3" sqref="AE3"/>
    </sheetView>
  </sheetViews>
  <sheetFormatPr defaultColWidth="9.140625" defaultRowHeight="15" x14ac:dyDescent="0.25"/>
  <cols>
    <col min="1" max="1" width="13.7109375" style="6" customWidth="1"/>
    <col min="2" max="25" width="4.5703125" style="6" customWidth="1"/>
    <col min="26" max="28" width="4.5703125" style="1" customWidth="1"/>
    <col min="29" max="16384" width="9.140625" style="1"/>
  </cols>
  <sheetData>
    <row r="1" spans="1:28" s="3" customFormat="1" x14ac:dyDescent="0.25">
      <c r="A1" s="327" t="s">
        <v>44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</row>
    <row r="2" spans="1:28" s="3" customFormat="1" ht="15.75" x14ac:dyDescent="0.25">
      <c r="A2" s="328" t="s">
        <v>45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</row>
    <row r="3" spans="1:28" s="3" customFormat="1" x14ac:dyDescent="0.25">
      <c r="A3" s="329" t="str">
        <f>CONCATENATE("Магистърска програма ",'Титулна страница'!A19," ",'Титулна страница'!A21)</f>
        <v xml:space="preserve">Магистърска програма "Междукултурна комуникация и превод с китайски и български език"  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</row>
    <row r="4" spans="1:28" s="3" customFormat="1" ht="17.25" customHeight="1" x14ac:dyDescent="0.25">
      <c r="A4" s="330" t="s">
        <v>66</v>
      </c>
      <c r="B4" s="330"/>
      <c r="C4" s="330"/>
      <c r="D4" s="330" t="str">
        <f>IF('Титулна страница'!D24=0," ",'Титулна страница'!D24)</f>
        <v>редовна форма на обучение</v>
      </c>
      <c r="E4" s="330"/>
      <c r="F4" s="330"/>
      <c r="G4" s="330"/>
      <c r="H4" s="330"/>
      <c r="I4" s="330"/>
      <c r="J4" s="330"/>
      <c r="K4" s="330"/>
      <c r="L4" s="330"/>
      <c r="M4" s="57"/>
      <c r="N4" s="331" t="s">
        <v>130</v>
      </c>
      <c r="O4" s="331"/>
      <c r="P4" s="331"/>
      <c r="Q4" s="331"/>
      <c r="R4" s="331"/>
      <c r="S4" s="331"/>
      <c r="T4" s="331"/>
      <c r="U4" s="331"/>
      <c r="V4" s="331"/>
      <c r="W4" s="331"/>
      <c r="X4" s="329" t="str">
        <f>IF('Титулна страница'!I26=0," ",'Титулна страница'!I26)</f>
        <v>2 /два/ семестъра</v>
      </c>
      <c r="Y4" s="329"/>
      <c r="Z4" s="329"/>
      <c r="AA4" s="329"/>
      <c r="AB4" s="329"/>
    </row>
    <row r="5" spans="1:28" ht="15.75" customHeight="1" x14ac:dyDescent="0.25">
      <c r="A5" s="326" t="s">
        <v>46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</row>
    <row r="6" spans="1:28" ht="15" customHeight="1" x14ac:dyDescent="0.25">
      <c r="A6" s="322" t="s">
        <v>47</v>
      </c>
      <c r="B6" s="323" t="s">
        <v>48</v>
      </c>
      <c r="C6" s="323"/>
      <c r="D6" s="323"/>
      <c r="E6" s="323" t="s">
        <v>49</v>
      </c>
      <c r="F6" s="323"/>
      <c r="G6" s="323"/>
      <c r="H6" s="323" t="s">
        <v>50</v>
      </c>
      <c r="I6" s="324"/>
      <c r="J6" s="324"/>
      <c r="K6" s="323" t="s">
        <v>51</v>
      </c>
      <c r="L6" s="323"/>
      <c r="M6" s="323"/>
      <c r="N6" s="323" t="s">
        <v>52</v>
      </c>
      <c r="O6" s="323"/>
      <c r="P6" s="323"/>
      <c r="Q6" s="323" t="s">
        <v>53</v>
      </c>
      <c r="R6" s="323"/>
      <c r="S6" s="323"/>
      <c r="T6" s="323" t="s">
        <v>54</v>
      </c>
      <c r="U6" s="323"/>
      <c r="V6" s="323"/>
      <c r="W6" s="323" t="s">
        <v>55</v>
      </c>
      <c r="X6" s="323"/>
      <c r="Y6" s="323"/>
      <c r="Z6" s="343" t="s">
        <v>56</v>
      </c>
      <c r="AA6" s="343"/>
      <c r="AB6" s="343"/>
    </row>
    <row r="7" spans="1:28" ht="63" customHeight="1" x14ac:dyDescent="0.25">
      <c r="A7" s="322"/>
      <c r="B7" s="51" t="s">
        <v>57</v>
      </c>
      <c r="C7" s="51" t="s">
        <v>58</v>
      </c>
      <c r="D7" s="58" t="s">
        <v>59</v>
      </c>
      <c r="E7" s="51" t="s">
        <v>57</v>
      </c>
      <c r="F7" s="51" t="s">
        <v>58</v>
      </c>
      <c r="G7" s="58" t="s">
        <v>59</v>
      </c>
      <c r="H7" s="51" t="s">
        <v>57</v>
      </c>
      <c r="I7" s="51" t="s">
        <v>58</v>
      </c>
      <c r="J7" s="58" t="s">
        <v>59</v>
      </c>
      <c r="K7" s="51" t="s">
        <v>57</v>
      </c>
      <c r="L7" s="51" t="s">
        <v>58</v>
      </c>
      <c r="M7" s="58" t="s">
        <v>59</v>
      </c>
      <c r="N7" s="51" t="s">
        <v>57</v>
      </c>
      <c r="O7" s="51" t="s">
        <v>58</v>
      </c>
      <c r="P7" s="58" t="s">
        <v>59</v>
      </c>
      <c r="Q7" s="51" t="s">
        <v>57</v>
      </c>
      <c r="R7" s="51" t="s">
        <v>58</v>
      </c>
      <c r="S7" s="58" t="s">
        <v>59</v>
      </c>
      <c r="T7" s="51" t="s">
        <v>57</v>
      </c>
      <c r="U7" s="51" t="s">
        <v>58</v>
      </c>
      <c r="V7" s="58" t="s">
        <v>59</v>
      </c>
      <c r="W7" s="51" t="s">
        <v>57</v>
      </c>
      <c r="X7" s="51" t="s">
        <v>58</v>
      </c>
      <c r="Y7" s="58" t="s">
        <v>59</v>
      </c>
      <c r="Z7" s="51" t="s">
        <v>57</v>
      </c>
      <c r="AA7" s="51" t="s">
        <v>58</v>
      </c>
      <c r="AB7" s="58" t="s">
        <v>59</v>
      </c>
    </row>
    <row r="8" spans="1:28" ht="32.25" customHeight="1" x14ac:dyDescent="0.25">
      <c r="A8" s="52" t="s">
        <v>26</v>
      </c>
      <c r="B8" s="53">
        <v>225</v>
      </c>
      <c r="C8" s="2">
        <v>24</v>
      </c>
      <c r="D8" s="2">
        <v>3</v>
      </c>
      <c r="E8" s="2">
        <v>135</v>
      </c>
      <c r="F8" s="2">
        <v>13</v>
      </c>
      <c r="G8" s="2">
        <v>3</v>
      </c>
      <c r="H8" s="53"/>
      <c r="I8" s="2"/>
      <c r="J8" s="2"/>
      <c r="K8" s="2"/>
      <c r="L8" s="2"/>
      <c r="M8" s="2"/>
      <c r="N8" s="53"/>
      <c r="O8" s="2"/>
      <c r="P8" s="2"/>
      <c r="Q8" s="53"/>
      <c r="R8" s="2"/>
      <c r="S8" s="2"/>
      <c r="T8" s="53"/>
      <c r="U8" s="2"/>
      <c r="V8" s="2"/>
      <c r="W8" s="53"/>
      <c r="X8" s="2"/>
      <c r="Y8" s="2"/>
      <c r="Z8" s="59">
        <f t="shared" ref="Z8:AB10" si="0">IF(SUM(W8,T8,Q8,N8,K8,H8,E8,B8)=0," ",SUM(W8,T8,Q8,N8,K8,H8,E8,B8))</f>
        <v>360</v>
      </c>
      <c r="AA8" s="60">
        <f t="shared" si="0"/>
        <v>37</v>
      </c>
      <c r="AB8" s="60">
        <f t="shared" si="0"/>
        <v>6</v>
      </c>
    </row>
    <row r="9" spans="1:28" ht="36.75" customHeight="1" x14ac:dyDescent="0.25">
      <c r="A9" s="52" t="s">
        <v>60</v>
      </c>
      <c r="B9" s="53">
        <v>60</v>
      </c>
      <c r="C9" s="2">
        <v>6</v>
      </c>
      <c r="D9" s="2">
        <v>2</v>
      </c>
      <c r="E9" s="2"/>
      <c r="F9" s="2"/>
      <c r="G9" s="2"/>
      <c r="H9" s="53"/>
      <c r="I9" s="2"/>
      <c r="J9" s="2"/>
      <c r="K9" s="53"/>
      <c r="L9" s="2"/>
      <c r="M9" s="2"/>
      <c r="N9" s="53"/>
      <c r="O9" s="2"/>
      <c r="P9" s="2"/>
      <c r="Q9" s="53"/>
      <c r="R9" s="2"/>
      <c r="S9" s="2"/>
      <c r="T9" s="53"/>
      <c r="U9" s="2"/>
      <c r="V9" s="2"/>
      <c r="W9" s="53"/>
      <c r="X9" s="2"/>
      <c r="Y9" s="2"/>
      <c r="Z9" s="59">
        <f t="shared" si="0"/>
        <v>60</v>
      </c>
      <c r="AA9" s="60">
        <f t="shared" si="0"/>
        <v>6</v>
      </c>
      <c r="AB9" s="60">
        <f t="shared" si="0"/>
        <v>2</v>
      </c>
    </row>
    <row r="10" spans="1:28" ht="29.25" customHeight="1" x14ac:dyDescent="0.25">
      <c r="A10" s="52" t="s">
        <v>61</v>
      </c>
      <c r="B10" s="53"/>
      <c r="C10" s="2"/>
      <c r="D10" s="2"/>
      <c r="E10" s="2">
        <v>60</v>
      </c>
      <c r="F10" s="2">
        <v>2</v>
      </c>
      <c r="G10" s="2">
        <v>1</v>
      </c>
      <c r="H10" s="53"/>
      <c r="I10" s="2"/>
      <c r="J10" s="2"/>
      <c r="K10" s="2"/>
      <c r="L10" s="2"/>
      <c r="M10" s="2"/>
      <c r="N10" s="53"/>
      <c r="O10" s="2"/>
      <c r="P10" s="2"/>
      <c r="Q10" s="53"/>
      <c r="R10" s="2"/>
      <c r="S10" s="2"/>
      <c r="T10" s="53"/>
      <c r="U10" s="2"/>
      <c r="V10" s="2"/>
      <c r="W10" s="53"/>
      <c r="X10" s="2"/>
      <c r="Y10" s="2"/>
      <c r="Z10" s="59">
        <f t="shared" si="0"/>
        <v>60</v>
      </c>
      <c r="AA10" s="60">
        <f t="shared" si="0"/>
        <v>2</v>
      </c>
      <c r="AB10" s="60">
        <f t="shared" si="0"/>
        <v>1</v>
      </c>
    </row>
    <row r="11" spans="1:28" s="3" customFormat="1" ht="36" customHeight="1" x14ac:dyDescent="0.25">
      <c r="A11" s="54" t="s">
        <v>62</v>
      </c>
      <c r="B11" s="55">
        <f>IF(SUM(B8:B10)=0," ",SUM(B8:B10))</f>
        <v>285</v>
      </c>
      <c r="C11" s="56">
        <f t="shared" ref="C11:D11" si="1">IF(SUM(C8:C10)=0," ",SUM(C8:C10))</f>
        <v>30</v>
      </c>
      <c r="D11" s="56">
        <f t="shared" si="1"/>
        <v>5</v>
      </c>
      <c r="E11" s="55">
        <f t="shared" ref="E11" si="2">IF(SUM(E8:E10)=0," ",SUM(E8:E10))</f>
        <v>195</v>
      </c>
      <c r="F11" s="56">
        <f t="shared" ref="F11" si="3">IF(SUM(F8:F10)=0," ",SUM(F8:F10))</f>
        <v>15</v>
      </c>
      <c r="G11" s="56">
        <f t="shared" ref="G11" si="4">IF(SUM(G8:G10)=0," ",SUM(G8:G10))</f>
        <v>4</v>
      </c>
      <c r="H11" s="55" t="str">
        <f t="shared" ref="H11" si="5">IF(SUM(H8:H10)=0," ",SUM(H8:H10))</f>
        <v xml:space="preserve"> </v>
      </c>
      <c r="I11" s="56" t="str">
        <f>IF(SUM(I8:I10)=0," ",SUM(I8:I10))</f>
        <v xml:space="preserve"> </v>
      </c>
      <c r="J11" s="56" t="str">
        <f t="shared" ref="J11" si="6">IF(SUM(J8:J10)=0," ",SUM(J8:J10))</f>
        <v xml:space="preserve"> </v>
      </c>
      <c r="K11" s="55" t="str">
        <f t="shared" ref="K11" si="7">IF(SUM(K8:K10)=0," ",SUM(K8:K10))</f>
        <v xml:space="preserve"> </v>
      </c>
      <c r="L11" s="56" t="str">
        <f t="shared" ref="L11" si="8">IF(SUM(L8:L10)=0," ",SUM(L8:L10))</f>
        <v xml:space="preserve"> </v>
      </c>
      <c r="M11" s="56" t="str">
        <f t="shared" ref="M11" si="9">IF(SUM(M8:M10)=0," ",SUM(M8:M10))</f>
        <v xml:space="preserve"> </v>
      </c>
      <c r="N11" s="55" t="str">
        <f t="shared" ref="N11" si="10">IF(SUM(N8:N10)=0," ",SUM(N8:N10))</f>
        <v xml:space="preserve"> </v>
      </c>
      <c r="O11" s="56" t="str">
        <f t="shared" ref="O11" si="11">IF(SUM(O8:O10)=0," ",SUM(O8:O10))</f>
        <v xml:space="preserve"> </v>
      </c>
      <c r="P11" s="56" t="str">
        <f t="shared" ref="P11" si="12">IF(SUM(P8:P10)=0," ",SUM(P8:P10))</f>
        <v xml:space="preserve"> </v>
      </c>
      <c r="Q11" s="55" t="str">
        <f t="shared" ref="Q11" si="13">IF(SUM(Q8:Q10)=0," ",SUM(Q8:Q10))</f>
        <v xml:space="preserve"> </v>
      </c>
      <c r="R11" s="56" t="str">
        <f t="shared" ref="R11" si="14">IF(SUM(R8:R10)=0," ",SUM(R8:R10))</f>
        <v xml:space="preserve"> </v>
      </c>
      <c r="S11" s="56" t="str">
        <f t="shared" ref="S11" si="15">IF(SUM(S8:S10)=0," ",SUM(S8:S10))</f>
        <v xml:space="preserve"> </v>
      </c>
      <c r="T11" s="55" t="str">
        <f t="shared" ref="T11" si="16">IF(SUM(T8:T10)=0," ",SUM(T8:T10))</f>
        <v xml:space="preserve"> </v>
      </c>
      <c r="U11" s="56" t="str">
        <f t="shared" ref="U11" si="17">IF(SUM(U8:U10)=0," ",SUM(U8:U10))</f>
        <v xml:space="preserve"> </v>
      </c>
      <c r="V11" s="56" t="str">
        <f t="shared" ref="V11" si="18">IF(SUM(V8:V10)=0," ",SUM(V8:V10))</f>
        <v xml:space="preserve"> </v>
      </c>
      <c r="W11" s="55" t="str">
        <f t="shared" ref="W11" si="19">IF(SUM(W8:W10)=0," ",SUM(W8:W10))</f>
        <v xml:space="preserve"> </v>
      </c>
      <c r="X11" s="56" t="str">
        <f t="shared" ref="X11" si="20">IF(SUM(X8:X10)=0," ",SUM(X8:X10))</f>
        <v xml:space="preserve"> </v>
      </c>
      <c r="Y11" s="56" t="str">
        <f t="shared" ref="Y11" si="21">IF(SUM(Y8:Y10)=0," ",SUM(Y8:Y10))</f>
        <v xml:space="preserve"> </v>
      </c>
      <c r="Z11" s="59">
        <f>IF(SUM(Z8:Z10)=0," ",SUM(Z8:Z10))</f>
        <v>480</v>
      </c>
      <c r="AA11" s="60">
        <f>IF(SUM(AA8:AA10)=0," ",SUM(AA8:AA10))</f>
        <v>45</v>
      </c>
      <c r="AB11" s="60">
        <f>IF(SUM(AB8:AB10)=0," ",SUM(AB8:AB10))</f>
        <v>9</v>
      </c>
    </row>
    <row r="12" spans="1:28" ht="19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8" ht="39.75" customHeight="1" x14ac:dyDescent="0.25">
      <c r="A13" s="344" t="s">
        <v>33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 t="s">
        <v>63</v>
      </c>
      <c r="R13" s="344"/>
      <c r="S13" s="344"/>
      <c r="T13" s="344" t="s">
        <v>64</v>
      </c>
      <c r="U13" s="344"/>
      <c r="V13" s="344"/>
      <c r="W13" s="344" t="s">
        <v>68</v>
      </c>
      <c r="X13" s="344"/>
      <c r="Y13" s="344"/>
      <c r="Z13" s="346" t="s">
        <v>69</v>
      </c>
      <c r="AA13" s="346"/>
      <c r="AB13" s="346"/>
    </row>
    <row r="14" spans="1:28" ht="15.75" customHeight="1" x14ac:dyDescent="0.25">
      <c r="A14" s="325" t="s">
        <v>147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45">
        <v>15</v>
      </c>
      <c r="R14" s="345"/>
      <c r="S14" s="345"/>
      <c r="T14" s="345">
        <v>450</v>
      </c>
      <c r="U14" s="345"/>
      <c r="V14" s="345"/>
      <c r="W14" s="345" t="s">
        <v>154</v>
      </c>
      <c r="X14" s="345"/>
      <c r="Y14" s="345"/>
      <c r="Z14" s="332" t="s">
        <v>155</v>
      </c>
      <c r="AA14" s="332"/>
      <c r="AB14" s="332"/>
    </row>
    <row r="15" spans="1:28" s="3" customFormat="1" ht="15.75" customHeight="1" x14ac:dyDescent="0.25">
      <c r="A15" s="333" t="s">
        <v>65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40">
        <v>15</v>
      </c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</row>
    <row r="16" spans="1:28" ht="15.75" customHeight="1" x14ac:dyDescent="0.25">
      <c r="A16" s="334"/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6"/>
    </row>
    <row r="17" spans="1:28" s="3" customFormat="1" x14ac:dyDescent="0.25">
      <c r="A17" s="337" t="s">
        <v>201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9"/>
    </row>
    <row r="18" spans="1:2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8" x14ac:dyDescent="0.25">
      <c r="A19" s="341" t="s">
        <v>132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7"/>
      <c r="R19" s="7"/>
      <c r="S19" s="7"/>
      <c r="T19" s="4"/>
      <c r="U19" s="4"/>
      <c r="V19" s="342" t="s">
        <v>131</v>
      </c>
      <c r="W19" s="342"/>
      <c r="X19" s="342"/>
      <c r="Y19" s="342"/>
      <c r="Z19" s="342"/>
      <c r="AA19" s="342"/>
      <c r="AB19" s="342"/>
    </row>
  </sheetData>
  <sheetProtection formatCells="0" formatRows="0" insertRows="0" insertHyperlinks="0" deleteColumns="0" deleteRows="0" selectLockedCells="1" sort="0" autoFilter="0" pivotTables="0"/>
  <mergeCells count="34">
    <mergeCell ref="A19:P19"/>
    <mergeCell ref="V19:AB19"/>
    <mergeCell ref="Z6:AB6"/>
    <mergeCell ref="K6:M6"/>
    <mergeCell ref="N6:P6"/>
    <mergeCell ref="A13:P13"/>
    <mergeCell ref="Q14:S14"/>
    <mergeCell ref="W6:Y6"/>
    <mergeCell ref="Q6:S6"/>
    <mergeCell ref="T6:V6"/>
    <mergeCell ref="T14:V14"/>
    <mergeCell ref="T13:V13"/>
    <mergeCell ref="W13:Y13"/>
    <mergeCell ref="W14:Y14"/>
    <mergeCell ref="Q13:S13"/>
    <mergeCell ref="Z13:AB13"/>
    <mergeCell ref="Z14:AB14"/>
    <mergeCell ref="A15:P15"/>
    <mergeCell ref="A16:AB16"/>
    <mergeCell ref="A17:AB17"/>
    <mergeCell ref="Q15:AB15"/>
    <mergeCell ref="A5:AB5"/>
    <mergeCell ref="A1:AB1"/>
    <mergeCell ref="A2:AB2"/>
    <mergeCell ref="A3:AB3"/>
    <mergeCell ref="A4:C4"/>
    <mergeCell ref="D4:L4"/>
    <mergeCell ref="X4:AB4"/>
    <mergeCell ref="N4:W4"/>
    <mergeCell ref="A6:A7"/>
    <mergeCell ref="B6:D6"/>
    <mergeCell ref="E6:G6"/>
    <mergeCell ref="H6:J6"/>
    <mergeCell ref="A14:P14"/>
  </mergeCells>
  <pageMargins left="0.2" right="0.2" top="0.75" bottom="0.75" header="0.3" footer="0.3"/>
  <pageSetup paperSize="9" orientation="landscape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topLeftCell="A8" workbookViewId="0">
      <selection activeCell="C22" sqref="C22:C37"/>
    </sheetView>
  </sheetViews>
  <sheetFormatPr defaultRowHeight="15" x14ac:dyDescent="0.25"/>
  <cols>
    <col min="1" max="1" width="52.85546875" customWidth="1"/>
    <col min="3" max="3" width="54.42578125" customWidth="1"/>
    <col min="4" max="4" width="9" customWidth="1"/>
  </cols>
  <sheetData>
    <row r="4" spans="1:3" x14ac:dyDescent="0.25">
      <c r="A4" t="s">
        <v>72</v>
      </c>
      <c r="C4" t="s">
        <v>99</v>
      </c>
    </row>
    <row r="5" spans="1:3" x14ac:dyDescent="0.25">
      <c r="A5" t="s">
        <v>73</v>
      </c>
      <c r="C5" t="s">
        <v>100</v>
      </c>
    </row>
    <row r="6" spans="1:3" x14ac:dyDescent="0.25">
      <c r="A6" t="s">
        <v>74</v>
      </c>
      <c r="C6" t="s">
        <v>101</v>
      </c>
    </row>
    <row r="7" spans="1:3" x14ac:dyDescent="0.25">
      <c r="A7" t="s">
        <v>75</v>
      </c>
    </row>
    <row r="8" spans="1:3" x14ac:dyDescent="0.25">
      <c r="A8" t="s">
        <v>76</v>
      </c>
      <c r="C8" t="s">
        <v>102</v>
      </c>
    </row>
    <row r="9" spans="1:3" x14ac:dyDescent="0.25">
      <c r="A9" t="s">
        <v>77</v>
      </c>
      <c r="C9" t="s">
        <v>103</v>
      </c>
    </row>
    <row r="10" spans="1:3" x14ac:dyDescent="0.25">
      <c r="A10" t="s">
        <v>78</v>
      </c>
      <c r="C10" t="s">
        <v>104</v>
      </c>
    </row>
    <row r="11" spans="1:3" x14ac:dyDescent="0.25">
      <c r="A11" t="s">
        <v>79</v>
      </c>
      <c r="C11" t="s">
        <v>105</v>
      </c>
    </row>
    <row r="12" spans="1:3" x14ac:dyDescent="0.25">
      <c r="A12" t="s">
        <v>80</v>
      </c>
      <c r="C12" t="s">
        <v>106</v>
      </c>
    </row>
    <row r="13" spans="1:3" x14ac:dyDescent="0.25">
      <c r="A13" t="s">
        <v>81</v>
      </c>
      <c r="C13" t="s">
        <v>107</v>
      </c>
    </row>
    <row r="14" spans="1:3" x14ac:dyDescent="0.25">
      <c r="A14" t="s">
        <v>82</v>
      </c>
      <c r="C14" t="s">
        <v>108</v>
      </c>
    </row>
    <row r="15" spans="1:3" x14ac:dyDescent="0.25">
      <c r="A15" t="s">
        <v>83</v>
      </c>
      <c r="C15" t="s">
        <v>109</v>
      </c>
    </row>
    <row r="16" spans="1:3" x14ac:dyDescent="0.25">
      <c r="A16" t="s">
        <v>84</v>
      </c>
      <c r="C16" t="s">
        <v>110</v>
      </c>
    </row>
    <row r="17" spans="1:3" x14ac:dyDescent="0.25">
      <c r="A17" t="s">
        <v>85</v>
      </c>
      <c r="C17" t="s">
        <v>111</v>
      </c>
    </row>
    <row r="18" spans="1:3" x14ac:dyDescent="0.25">
      <c r="A18" t="s">
        <v>86</v>
      </c>
      <c r="C18" t="s">
        <v>112</v>
      </c>
    </row>
    <row r="19" spans="1:3" x14ac:dyDescent="0.25">
      <c r="A19" t="s">
        <v>87</v>
      </c>
      <c r="C19" t="s">
        <v>113</v>
      </c>
    </row>
    <row r="20" spans="1:3" x14ac:dyDescent="0.25">
      <c r="A20" t="s">
        <v>88</v>
      </c>
    </row>
    <row r="21" spans="1:3" x14ac:dyDescent="0.25">
      <c r="A21" t="s">
        <v>89</v>
      </c>
    </row>
    <row r="22" spans="1:3" x14ac:dyDescent="0.25">
      <c r="A22" t="s">
        <v>90</v>
      </c>
      <c r="C22" t="s">
        <v>121</v>
      </c>
    </row>
    <row r="23" spans="1:3" x14ac:dyDescent="0.25">
      <c r="A23" t="s">
        <v>91</v>
      </c>
      <c r="C23" t="s">
        <v>115</v>
      </c>
    </row>
    <row r="24" spans="1:3" x14ac:dyDescent="0.25">
      <c r="A24" t="s">
        <v>92</v>
      </c>
      <c r="C24" t="s">
        <v>124</v>
      </c>
    </row>
    <row r="25" spans="1:3" x14ac:dyDescent="0.25">
      <c r="A25" t="s">
        <v>93</v>
      </c>
      <c r="C25" t="s">
        <v>117</v>
      </c>
    </row>
    <row r="26" spans="1:3" x14ac:dyDescent="0.25">
      <c r="A26" t="s">
        <v>94</v>
      </c>
      <c r="C26" t="s">
        <v>116</v>
      </c>
    </row>
    <row r="27" spans="1:3" x14ac:dyDescent="0.25">
      <c r="A27" t="s">
        <v>95</v>
      </c>
      <c r="C27" t="s">
        <v>118</v>
      </c>
    </row>
    <row r="28" spans="1:3" x14ac:dyDescent="0.25">
      <c r="A28" t="s">
        <v>96</v>
      </c>
      <c r="C28" t="s">
        <v>119</v>
      </c>
    </row>
    <row r="29" spans="1:3" x14ac:dyDescent="0.25">
      <c r="A29" t="s">
        <v>97</v>
      </c>
      <c r="C29" t="s">
        <v>114</v>
      </c>
    </row>
    <row r="30" spans="1:3" x14ac:dyDescent="0.25">
      <c r="A30" t="s">
        <v>98</v>
      </c>
      <c r="C30" t="s">
        <v>120</v>
      </c>
    </row>
    <row r="31" spans="1:3" x14ac:dyDescent="0.25">
      <c r="C31" t="s">
        <v>123</v>
      </c>
    </row>
    <row r="32" spans="1:3" x14ac:dyDescent="0.25">
      <c r="C32" t="s">
        <v>122</v>
      </c>
    </row>
    <row r="33" spans="3:3" x14ac:dyDescent="0.25">
      <c r="C33" t="s">
        <v>129</v>
      </c>
    </row>
    <row r="34" spans="3:3" x14ac:dyDescent="0.25">
      <c r="C34" t="s">
        <v>128</v>
      </c>
    </row>
    <row r="35" spans="3:3" x14ac:dyDescent="0.25">
      <c r="C35" t="s">
        <v>125</v>
      </c>
    </row>
    <row r="36" spans="3:3" x14ac:dyDescent="0.25">
      <c r="C36" t="s">
        <v>126</v>
      </c>
    </row>
    <row r="37" spans="3:3" x14ac:dyDescent="0.25">
      <c r="C3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2019-03-29T18:15:43Z</cp:lastPrinted>
  <dcterms:created xsi:type="dcterms:W3CDTF">2015-10-10T06:25:10Z</dcterms:created>
  <dcterms:modified xsi:type="dcterms:W3CDTF">2020-07-24T10:27:28Z</dcterms:modified>
</cp:coreProperties>
</file>