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11325" windowHeight="1104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K11" i="3" l="1"/>
  <c r="AN11" i="3"/>
  <c r="AJ11" i="3"/>
  <c r="AM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N10" i="3"/>
  <c r="AM10" i="3"/>
  <c r="AL10" i="3"/>
  <c r="AN9" i="3"/>
  <c r="AM9" i="3"/>
  <c r="AL9" i="3"/>
  <c r="AN8" i="3"/>
  <c r="AM8" i="3"/>
  <c r="AL8" i="3"/>
  <c r="AL11" i="3"/>
  <c r="AF4" i="3"/>
  <c r="A3" i="3"/>
  <c r="F4" i="3"/>
  <c r="C34" i="1"/>
  <c r="F1" i="2"/>
</calcChain>
</file>

<file path=xl/comments1.xml><?xml version="1.0" encoding="utf-8"?>
<comments xmlns="http://schemas.openxmlformats.org/spreadsheetml/2006/main">
  <authors>
    <author>Livia</author>
    <author>Sek_Uch_2</author>
  </authors>
  <commentList>
    <comment ref="F1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96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197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F27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<sst xmlns="http://schemas.openxmlformats.org/spreadsheetml/2006/main" count="1326" uniqueCount="431">
  <si>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</si>
  <si>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</si>
  <si>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</si>
  <si>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</si>
  <si>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</si>
  <si>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</si>
  <si>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</si>
  <si>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</si>
  <si>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</si>
  <si>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</si>
  <si>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</si>
  <si>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</si>
  <si>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</si>
  <si>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</si>
  <si>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</si>
  <si>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</si>
  <si>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</si>
  <si>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</si>
  <si>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</si>
  <si>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</si>
  <si>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</si>
  <si>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</si>
  <si>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</si>
  <si>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</si>
  <si>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</si>
  <si>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</si>
  <si>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</si>
  <si>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</si>
  <si>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</si>
  <si>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</si>
  <si>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</si>
  <si>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</si>
  <si>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</si>
  <si>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</si>
  <si>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</si>
  <si>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</si>
  <si>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</si>
  <si>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</si>
  <si>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</si>
  <si>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</si>
  <si>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</si>
  <si>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</si>
  <si>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</si>
  <si>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</si>
  <si>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</si>
  <si>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</si>
  <si>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</si>
  <si>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</si>
  <si>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</si>
  <si>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</si>
  <si>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</si>
  <si>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</si>
  <si>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</si>
  <si>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</si>
  <si>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</si>
  <si>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</si>
  <si>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</si>
  <si>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</si>
  <si>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</si>
  <si>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</si>
  <si>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</si>
  <si>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</si>
  <si>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</si>
  <si>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</si>
  <si>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</si>
  <si>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</si>
  <si>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</si>
  <si>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</si>
  <si>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</si>
  <si>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</si>
  <si>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</si>
  <si>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</si>
  <si>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</si>
  <si>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</si>
  <si>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</si>
  <si>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</si>
  <si>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</si>
  <si>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</si>
  <si>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</si>
  <si>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</si>
  <si>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</si>
  <si>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</si>
  <si>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</si>
  <si>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</si>
  <si>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</si>
  <si>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</si>
  <si>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</si>
  <si>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</si>
  <si>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</si>
  <si>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</si>
  <si>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</si>
  <si>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</si>
  <si>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</si>
  <si>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</si>
  <si>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</si>
  <si>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</si>
  <si>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</si>
  <si>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</si>
  <si>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</si>
  <si>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</si>
  <si>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</si>
  <si>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</si>
  <si>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</si>
  <si>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</si>
  <si>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</si>
  <si>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</si>
  <si>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</si>
  <si>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</si>
  <si>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</si>
  <si>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</si>
  <si>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</si>
  <si>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</si>
  <si>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</si>
  <si>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</si>
  <si>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</si>
  <si>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</si>
  <si>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</si>
  <si>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</si>
  <si>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</si>
  <si>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</si>
  <si>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</si>
  <si>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</si>
  <si>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</si>
  <si>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</si>
  <si>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</si>
  <si>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</si>
  <si>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</si>
  <si>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</si>
  <si>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</si>
  <si>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</si>
  <si>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</si>
  <si>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</si>
  <si>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</si>
  <si>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</si>
  <si>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</si>
  <si>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</si>
  <si>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</si>
  <si>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</si>
  <si>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</si>
  <si>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</si>
  <si>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</si>
  <si>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</si>
  <si>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</si>
  <si>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</si>
  <si>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</si>
  <si>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</si>
  <si>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</si>
  <si>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</si>
  <si>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 xml:space="preserve">Бакалавърската програма по арабистика има за цел да подготви специалисти, които владеят арабски език писмено и говоримо, познават историята и културата на региона, познат като Арабски свят, вкл. историята и същността на исляма, чието възникване и развитие е свързано с арабския етнос и език.   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</si>
  <si>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</si>
  <si>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</si>
  <si>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</si>
  <si>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</si>
  <si>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</si>
  <si>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</si>
  <si>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</si>
  <si>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</si>
  <si>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</si>
  <si>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</si>
  <si>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</si>
  <si>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</si>
  <si>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</si>
  <si>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</si>
  <si>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</si>
  <si>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</si>
  <si>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З</t>
  </si>
  <si>
    <t>0+24</t>
  </si>
  <si>
    <t>ки</t>
  </si>
  <si>
    <t>Увод в общото езикознание</t>
  </si>
  <si>
    <t>2+1</t>
  </si>
  <si>
    <t>И</t>
  </si>
  <si>
    <t>Увод в литературната теория</t>
  </si>
  <si>
    <t>0+16</t>
  </si>
  <si>
    <t>Увод в семитохамитското езикознание</t>
  </si>
  <si>
    <t>Странознание</t>
  </si>
  <si>
    <t>3+1</t>
  </si>
  <si>
    <t>0+12</t>
  </si>
  <si>
    <t>Лексикология на арабския език</t>
  </si>
  <si>
    <t>2+0</t>
  </si>
  <si>
    <t>Средновековна история на арабския свят и исляма</t>
  </si>
  <si>
    <t>Арабска диалектология</t>
  </si>
  <si>
    <t>Академично писане</t>
  </si>
  <si>
    <t>1+0</t>
  </si>
  <si>
    <t>Фонетика на арабския език</t>
  </si>
  <si>
    <t>Морфология на арабския език</t>
  </si>
  <si>
    <t>Нова и съвременна история на арабския свят и исляма</t>
  </si>
  <si>
    <t>0+10</t>
  </si>
  <si>
    <t>Синтаксис на арабския език</t>
  </si>
  <si>
    <t>Ранносредновековна арабска литература</t>
  </si>
  <si>
    <t>Средновековна арабо-мюсюлманска цивилизация</t>
  </si>
  <si>
    <t>Лингвистика на текста</t>
  </si>
  <si>
    <t>История на арабо-мюсюлманската  философия</t>
  </si>
  <si>
    <t>Късносредновековна арабска литература</t>
  </si>
  <si>
    <t>0+8</t>
  </si>
  <si>
    <t>Нова арабска литература</t>
  </si>
  <si>
    <t>Съвременна арабска култура</t>
  </si>
  <si>
    <t>Увод в теорията и практиката на превода</t>
  </si>
  <si>
    <t>Съвременна арабска литература</t>
  </si>
  <si>
    <t>30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</si>
  <si>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</si>
  <si>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</si>
  <si>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</si>
  <si>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</si>
  <si>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</si>
  <si>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</si>
  <si>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</si>
  <si>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</si>
  <si>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</si>
  <si>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</si>
  <si>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</si>
  <si>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</si>
  <si>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</si>
  <si>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</si>
  <si>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</si>
  <si>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</si>
  <si>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</si>
  <si>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</si>
  <si>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</si>
  <si>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</si>
  <si>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</si>
  <si>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</si>
  <si>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</si>
  <si>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</si>
  <si>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</si>
  <si>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</si>
  <si>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</si>
  <si>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</si>
  <si>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История на писмото</t>
  </si>
  <si>
    <t>Общество и култура на Древна Арабия</t>
  </si>
  <si>
    <t>Увод в египтологията</t>
  </si>
  <si>
    <t>Увод в асириологията</t>
  </si>
  <si>
    <t>История на Месопотамия</t>
  </si>
  <si>
    <t>История на Египет</t>
  </si>
  <si>
    <t>Езикова култура</t>
  </si>
  <si>
    <t>0+2</t>
  </si>
  <si>
    <t xml:space="preserve">Словообразуването в арабския език </t>
  </si>
  <si>
    <t>Етапи в развитието на арабското граматическо учение</t>
  </si>
  <si>
    <t>Разцвет на арабо-мюсюлманската цивилизация 9-13 в.</t>
  </si>
  <si>
    <t>Историография и изворознание на арабските страни</t>
  </si>
  <si>
    <t>Проблеми на арабската археография</t>
  </si>
  <si>
    <t>Класическа арабска метрика</t>
  </si>
  <si>
    <t>Традиционна арабска стилистика</t>
  </si>
  <si>
    <t>Арабско изкуство</t>
  </si>
  <si>
    <t>Ориенталистика и ориентализъм</t>
  </si>
  <si>
    <t>Арабският танц</t>
  </si>
  <si>
    <t>1+1</t>
  </si>
  <si>
    <t>Преподаване на арабски език като чужд</t>
  </si>
  <si>
    <t>0+4</t>
  </si>
  <si>
    <t>Арабските средства за масова комуникация и техният езиков стил</t>
  </si>
  <si>
    <t>Увод в устния превод</t>
  </si>
  <si>
    <t>Увод в арабската социолингвистика</t>
  </si>
  <si>
    <t>Арабски език в песен</t>
  </si>
  <si>
    <t>Разговорен курс по арабски език и култура, базиран върху творби на съвременното арабско кино</t>
  </si>
  <si>
    <t>Форми на драма в класическата арабска култура</t>
  </si>
  <si>
    <t>Малцинствата в арабските страни</t>
  </si>
  <si>
    <t>Египетски диалект</t>
  </si>
  <si>
    <t>Реформация в исляма</t>
  </si>
  <si>
    <t>Съвременният ислям</t>
  </si>
  <si>
    <t>Арабският национализъм</t>
  </si>
  <si>
    <t>Арабска етнология</t>
  </si>
  <si>
    <t>Историческо развитие на средновековната арабска медицина</t>
  </si>
  <si>
    <t>Модернизмът в арабската литература</t>
  </si>
  <si>
    <t>Превод на типови документи</t>
  </si>
  <si>
    <t>Разговорен курс по арабски език, базиран върху произведения на съвременната арабска проза</t>
  </si>
  <si>
    <t xml:space="preserve">Суфизъм в текстове </t>
  </si>
  <si>
    <t>Ф</t>
  </si>
  <si>
    <t>Политическа история на Древния Изток</t>
  </si>
  <si>
    <t>Обществени отношения в Древния изток</t>
  </si>
  <si>
    <t>Литература на Древен Египет</t>
  </si>
  <si>
    <t>Литература на Древна Месопотамия</t>
  </si>
  <si>
    <t>Отделни учебни дисциплини</t>
  </si>
  <si>
    <t xml:space="preserve">Акадски език и клинописно писмо </t>
  </si>
  <si>
    <t>Феноменология на пророка</t>
  </si>
  <si>
    <t>Персийска литература</t>
  </si>
  <si>
    <t>Арабско странознание и култура</t>
  </si>
  <si>
    <t>Средновековна история на арабския свят</t>
  </si>
  <si>
    <t>Арабо-мюсюлманска философия</t>
  </si>
  <si>
    <t>Арабско изворознание</t>
  </si>
  <si>
    <t>Нова и съвременна история на арабския свят</t>
  </si>
  <si>
    <t>Християнството и близкият изток</t>
  </si>
  <si>
    <t>Политическа култура на съвременните арабски страни</t>
  </si>
  <si>
    <t>Арабският свят и международната политика</t>
  </si>
  <si>
    <t>C</t>
  </si>
  <si>
    <t>С</t>
  </si>
  <si>
    <t xml:space="preserve">Студентите, завършили бакалавърската програма по арабистика, владеят арабски език писмено и говоримо до степен, която им позволява да извличат информация от арабски текстове на различни теми и представляващи различни жанрове, да превеждат текстовете на български, да съставят стандартни писмени текстове на арабски за обслужване на ежедневни нужди, да общуват устно с носители на арабския език в стандартни ежедневни ситуации и на професионални теми. Получените знания за миналото и съвремието на арабските общества и тяхната култура дават възможност на завършилите арабистика да бъдат източници на информация за тези общества и да намерят правилния подход при общуването с техни представители. </t>
  </si>
  <si>
    <t>Педагогика</t>
  </si>
  <si>
    <t>4+0</t>
  </si>
  <si>
    <t>Психология</t>
  </si>
  <si>
    <t>Методика на чуждоезиковото обучение</t>
  </si>
  <si>
    <t>Учебна лексикография</t>
  </si>
  <si>
    <t xml:space="preserve">Урокът по чужд език </t>
  </si>
  <si>
    <t>П</t>
  </si>
  <si>
    <t xml:space="preserve">Текуща педагогическа практика  </t>
  </si>
  <si>
    <t>юли</t>
  </si>
  <si>
    <t>септември</t>
  </si>
  <si>
    <t>Въведение в египтологията</t>
  </si>
  <si>
    <t>Въведение в асириологията</t>
  </si>
  <si>
    <t>История и култура на Египет</t>
  </si>
  <si>
    <t>История и култура на Месопотамия</t>
  </si>
  <si>
    <t xml:space="preserve">ки </t>
  </si>
  <si>
    <t>4+2</t>
  </si>
  <si>
    <t>Информационни и комуникационни технологии в обучението и работа в дигитална среда</t>
  </si>
  <si>
    <t xml:space="preserve">Приобщаващо образование </t>
  </si>
  <si>
    <t>Ранно чуждоезиково обучение</t>
  </si>
  <si>
    <t>Факултативна дисциплина</t>
  </si>
  <si>
    <t>Увод в лингводидактическите изследвания</t>
  </si>
  <si>
    <t>Съвременна арабска драматургия</t>
  </si>
  <si>
    <t>Педагогически модул</t>
  </si>
  <si>
    <t>Хоспитиране</t>
  </si>
  <si>
    <t>Избираеми дидактически дисциплини от първа група</t>
  </si>
  <si>
    <t>Избираеми дидактически дисциплини от втора група</t>
  </si>
  <si>
    <t xml:space="preserve">Модул “Египтология и асириология” </t>
  </si>
  <si>
    <t xml:space="preserve">Отделни учебни дисциплини </t>
  </si>
  <si>
    <t xml:space="preserve">Стажантска практика </t>
  </si>
  <si>
    <t>Увод в емпрунтологията</t>
  </si>
  <si>
    <t>и</t>
  </si>
  <si>
    <t>то</t>
  </si>
  <si>
    <t>Български език като чужд, II част</t>
  </si>
  <si>
    <t>Персийски език, II част</t>
  </si>
  <si>
    <t>Персийски език, IV част</t>
  </si>
  <si>
    <t>Амхарски, IV част</t>
  </si>
  <si>
    <t>Учебна практика, I част</t>
  </si>
  <si>
    <t>Учебна практика, II част</t>
  </si>
  <si>
    <r>
      <t xml:space="preserve">Практически арабски език, I част </t>
    </r>
    <r>
      <rPr>
        <b/>
        <sz val="12"/>
        <color indexed="8"/>
        <rFont val="Calibri"/>
        <family val="2"/>
        <charset val="204"/>
      </rPr>
      <t>¹</t>
    </r>
  </si>
  <si>
    <t>Практически арабски език, II част</t>
  </si>
  <si>
    <t>Практически арабски език, III част</t>
  </si>
  <si>
    <t>Практически арабски език, IV част</t>
  </si>
  <si>
    <t>Практически арабски език, V част</t>
  </si>
  <si>
    <t>Практически арабски език, VI част</t>
  </si>
  <si>
    <t>Практически арабски език, VII част</t>
  </si>
  <si>
    <t>Практически арабски език, VIII част</t>
  </si>
  <si>
    <r>
      <t xml:space="preserve">Български език като чужд, I част </t>
    </r>
    <r>
      <rPr>
        <b/>
        <sz val="12"/>
        <color indexed="8"/>
        <rFont val="Calibri"/>
        <family val="2"/>
        <charset val="204"/>
      </rPr>
      <t>²</t>
    </r>
  </si>
  <si>
    <t>Иракски диалект, I част</t>
  </si>
  <si>
    <t xml:space="preserve">Иракски диалект, II част </t>
  </si>
  <si>
    <t>Превод на художествени текстове, I част</t>
  </si>
  <si>
    <t xml:space="preserve">Сирийски диалект, I част </t>
  </si>
  <si>
    <t>Иврит, I част</t>
  </si>
  <si>
    <t>Турски език, I част</t>
  </si>
  <si>
    <t>Персийски език, I част</t>
  </si>
  <si>
    <t>Превод на художествени текстове, II част</t>
  </si>
  <si>
    <t>Сирийски диалект, II част</t>
  </si>
  <si>
    <t>Иврит, II част</t>
  </si>
  <si>
    <t>Турски език, II част</t>
  </si>
  <si>
    <t>Иврит, III част</t>
  </si>
  <si>
    <t>Турски език, III част</t>
  </si>
  <si>
    <t>Персийски език, III част</t>
  </si>
  <si>
    <t>Устен превод, I част</t>
  </si>
  <si>
    <t>Устен превод, II част</t>
  </si>
  <si>
    <t>Превод на специализирани текстове, I част</t>
  </si>
  <si>
    <t>Превод на специализирани текстове, II част</t>
  </si>
  <si>
    <t>Иврит, IV част</t>
  </si>
  <si>
    <t>Турски език, IV част</t>
  </si>
  <si>
    <t>Класически египетски език, I част</t>
  </si>
  <si>
    <t>Класически египетски език, II част</t>
  </si>
  <si>
    <t>Класически египетски език, III част</t>
  </si>
  <si>
    <t>Суахили, I част</t>
  </si>
  <si>
    <t>Суахили, II част</t>
  </si>
  <si>
    <t>Суахили, III част</t>
  </si>
  <si>
    <t>Суахили, IV част</t>
  </si>
  <si>
    <t>Амхарски, I част</t>
  </si>
  <si>
    <t>Амхарски, II част</t>
  </si>
  <si>
    <t>Амхарски, III част</t>
  </si>
  <si>
    <t>Арабска калиграфия, I част</t>
  </si>
  <si>
    <t>Арабска калиграфия, II част</t>
  </si>
  <si>
    <t>Западен език, I част</t>
  </si>
  <si>
    <t>Западен език, II част</t>
  </si>
  <si>
    <t>Западен език, III част</t>
  </si>
  <si>
    <t>Западен език, IV част</t>
  </si>
  <si>
    <t>Руски език, I част</t>
  </si>
  <si>
    <t>Руски език, II част</t>
  </si>
  <si>
    <t>Руски език, III част</t>
  </si>
  <si>
    <t>Руски език, IV част</t>
  </si>
  <si>
    <t>Библейски иврит, I част</t>
  </si>
  <si>
    <t>Библейски иврит, II част</t>
  </si>
  <si>
    <t>Библейски иврит, III част</t>
  </si>
  <si>
    <t>Библейски иврит, IV част</t>
  </si>
  <si>
    <t>Арабски език (факултатив в рамките на модула) І вариант, I част</t>
  </si>
  <si>
    <t>Арабски език (факултатив в рамките на модула) І вариант, II част</t>
  </si>
  <si>
    <t>Арабски език (факултатив в рамките на модула) І вариант, III част</t>
  </si>
  <si>
    <t>Арабски език (факултатив в рамките на модула) І вариант, IV част</t>
  </si>
  <si>
    <t>Арабски език (факултатив в рамките на модула) ІІ вариант, I част</t>
  </si>
  <si>
    <t>Арабски език (факултатив в рамките на модула) ІІ вариант, II част</t>
  </si>
  <si>
    <t>Арабски език (факултатив в рамките на модула) ІІ вариант, III част</t>
  </si>
  <si>
    <t>Арабски език (факултатив в рамките на модула) ІІ вариант, IV част</t>
  </si>
  <si>
    <t>Арабски език, I част</t>
  </si>
  <si>
    <t>Арабски език, II част</t>
  </si>
  <si>
    <t>Арабски език, III част</t>
  </si>
  <si>
    <t>Арабски език, IV част</t>
  </si>
  <si>
    <r>
      <t xml:space="preserve">Следните задължителни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</si>
  <si>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Следните избираеми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 като полагаемите се за нея кредити са включени в общия брой кредити на съответната дисциплина:</t>
    </r>
  </si>
  <si>
    <t>Иракски диалект, II част</t>
  </si>
  <si>
    <t>Превод на художествени текстовe, I част</t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</si>
  <si>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</si>
  <si>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r>
      <t>Декан:</t>
    </r>
    <r>
      <rPr>
        <sz val="9"/>
        <color indexed="8"/>
        <rFont val="Arial"/>
        <family val="2"/>
        <charset val="204"/>
      </rPr>
      <t>.....................................</t>
    </r>
  </si>
  <si>
    <t>1. В дисциплината Практически арабски език, I част 120 часа се провеждат като интензивен курс преди началото на учебната година.</t>
  </si>
  <si>
    <r>
      <t xml:space="preserve">Следните факултативни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</si>
  <si>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t>Забележка:</t>
  </si>
  <si>
    <r>
      <t xml:space="preserve">Фиклолог арабист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арабист. Учител по арабски език</t>
    </r>
  </si>
  <si>
    <r>
      <t xml:space="preserve">Филолог арабист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</rPr>
      <t xml:space="preserve">
Филолог арабист. Учител по арабски език</t>
    </r>
  </si>
  <si>
    <t>31</t>
  </si>
  <si>
    <t>60</t>
  </si>
  <si>
    <t>61</t>
  </si>
  <si>
    <t>62</t>
  </si>
  <si>
    <t>Мит и религия в Древен Египет</t>
  </si>
  <si>
    <t>Мит и религия в Древна Месопотамия</t>
  </si>
  <si>
    <r>
      <t xml:space="preserve">Модул “Общество и култура на арабския свят”  </t>
    </r>
    <r>
      <rPr>
        <b/>
        <sz val="9"/>
        <color indexed="8"/>
        <rFont val="Calibri"/>
        <family val="2"/>
        <charset val="204"/>
      </rPr>
      <t>³</t>
    </r>
  </si>
  <si>
    <t>Международни отношения в Древния Изток</t>
  </si>
  <si>
    <t>Арабистика</t>
  </si>
  <si>
    <t>Завършилите бакалавърската програма по арабистика могат да работят там, където е необходимо владеене на арабски език и познаване на културата и историята на Арабския свят – държавни институции, образование, медии, бизнес. При желание те имат право да продължат образованието си в образователно-квалификационните степени „магистър” и „доктор”. Завършилите Педагогическия модул могат да  работят като преподаватели в системата на средното образование.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</si>
  <si>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23 кредита (2. семестър – мин. 3 кредита; 3. семестър – мин. 2 кредита; 4. семестър – мин. 2 кредита; 5. семестър – мин. 4 кредита; 6. семестър – мин. 4 кредита; 7. семестър – мин. 4 кредита; 8. семестър – мин. 4 кредита), като в даден семестър могат да се избират дисциплини и от всички предходни семестри</t>
    </r>
  </si>
  <si>
    <t>Aудиовизуални и информационни технологии в обучението</t>
  </si>
  <si>
    <r>
      <t xml:space="preserve">Факултативни дисциплини – </t>
    </r>
    <r>
      <rPr>
        <i/>
        <sz val="9"/>
        <color indexed="8"/>
        <rFont val="Arial"/>
        <family val="2"/>
        <charset val="204"/>
      </rPr>
      <t>минимум 0 кредита</t>
    </r>
  </si>
  <si>
    <t>2. Дисциплината „Български език като чужд" е предназначена само за чуждестранни студенти и е задължителна за тях.</t>
  </si>
  <si>
    <t>3. Модулът „Общество и култура на арабския свят” се предлага за студенти от други специалности на СУ „Св. Климент Охридски".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</si>
  <si>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арабски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</si>
  <si>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арабистика.
2. Устен държавен изпит по арабистика.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</si>
  <si>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</si>
  <si>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>Държавен изпит: 1. Писмен държавен изпит по арабистика. 2. Устен държавен изпит по арабистика. 3.Държавен практико-приложен  изпит за придобиване на професионална квалификация „учител" за избралите педагогически модул.</t>
  </si>
  <si>
    <t xml:space="preserve">Учебният план включва задължителни теоретични дисциплини в три направления – език, литература и общество. Курсовете се състоят от лекционни и семинарни занятия, т.е. предполагат подаване на знания в съответната научна сфера и паралелно с това изграждане на умения за прилагането на тези знания. Наред с теоретичните курсове учебният план включва задължителен практически курс по арабски език, чийто хорариум от 1500 часа за 8-те семестъра на програмата показва интензивността на обучението. Усвояването на арабския език започва от нулата. Работи се за развиване на всички езикови умения – разбиране при слушане и четене, говорене, писане, превод. Работи се с разнообразна тематика, съобразена с потенциалните нужди на практиката в различните сфери на професионално приложение на завършилите програмата студенти.       
Програмата предлага и богат набор от избираеми дисциплини, чрез които студентите могат да разширят знанията си в дадена сфера на арабистиката, да развиват уменията си за превод между български и книжовен арабски, да усвояват комуникативно различни арабски разговорни езици (диалекти), да изучават втори източен език – иврит, туски или персийски. 
Чрез избор на факутативни дисциплини студентите могат да разширят допълнително кръга от знания според своите интереси и желана професионална реализация. Някои факултативни дисциплини са обединени в модули, каквито са например модулът „Египтология и асириология“ и педагогическият модул за придобиване на допълнителна професионална квалификация „учител".
</t>
  </si>
  <si>
    <r>
      <t xml:space="preserve">Учебният план е приет с решение на ФС № </t>
    </r>
    <r>
      <rPr>
        <b/>
        <sz val="9"/>
        <color indexed="8"/>
        <rFont val="Arial"/>
        <family val="2"/>
        <charset val="204"/>
      </rPr>
      <t>9/16.05.2017г.</t>
    </r>
  </si>
  <si>
    <t>Учебният план е приет с решение на ФС № 9/16.05.2017г.</t>
  </si>
  <si>
    <t xml:space="preserve">№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</si>
  <si>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</si>
  <si>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</si>
  <si>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</si>
  <si>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</si>
  <si>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</si>
  <si>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</si>
  <si>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за випуска, започнал през зимен семестър на 2018/2019 уч. година </t>
  </si>
  <si>
    <r>
      <rPr>
        <b/>
        <sz val="9"/>
        <rFont val="Arial"/>
        <family val="2"/>
        <charset val="204"/>
      </rPr>
      <t>5.</t>
    </r>
    <r>
      <rPr>
        <sz val="9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</si>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</sst>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9"/>
      <color indexed="8"/>
      <name val="Calibri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sz val="13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2" fillId="0" borderId="0"/>
  </cellStyleXfs>
  <cellXfs count="497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36" fillId="0" borderId="10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37" fillId="0" borderId="1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37" fillId="0" borderId="11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6" fillId="0" borderId="0" xfId="0" applyFont="1"/>
    <xf numFmtId="0" fontId="11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8" fillId="2" borderId="15" xfId="0" applyFont="1" applyFill="1" applyBorder="1" applyAlignment="1" applyProtection="1">
      <alignment horizontal="center" vertical="center" textRotation="90" wrapText="1"/>
      <protection hidden="1"/>
    </xf>
    <xf numFmtId="0" fontId="8" fillId="2" borderId="16" xfId="0" applyFont="1" applyFill="1" applyBorder="1" applyAlignment="1" applyProtection="1">
      <alignment horizontal="center" vertical="center" textRotation="90" wrapText="1"/>
      <protection hidden="1"/>
    </xf>
    <xf numFmtId="0" fontId="38" fillId="0" borderId="15" xfId="0" applyFont="1" applyBorder="1" applyAlignment="1" applyProtection="1">
      <alignment horizontal="center" vertical="center" textRotation="90"/>
      <protection hidden="1"/>
    </xf>
    <xf numFmtId="0" fontId="38" fillId="0" borderId="13" xfId="0" applyFont="1" applyBorder="1" applyAlignment="1" applyProtection="1">
      <alignment horizontal="center" vertical="center" textRotation="90"/>
      <protection hidden="1"/>
    </xf>
    <xf numFmtId="0" fontId="38" fillId="0" borderId="14" xfId="0" applyFont="1" applyBorder="1" applyAlignment="1" applyProtection="1">
      <alignment horizontal="center" vertical="center" textRotation="90"/>
      <protection hidden="1"/>
    </xf>
    <xf numFmtId="0" fontId="39" fillId="0" borderId="17" xfId="0" applyFont="1" applyBorder="1" applyAlignment="1" applyProtection="1">
      <alignment horizontal="center" vertical="center" textRotation="90"/>
      <protection hidden="1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right" vertical="center" wrapText="1"/>
      <protection locked="0"/>
    </xf>
    <xf numFmtId="0" fontId="9" fillId="0" borderId="20" xfId="0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21" xfId="0" applyFont="1" applyFill="1" applyBorder="1" applyAlignment="1" applyProtection="1">
      <alignment horizontal="right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39" fillId="0" borderId="23" xfId="0" applyFont="1" applyBorder="1" applyAlignment="1" applyProtection="1">
      <alignment horizontal="center" vertical="center" textRotation="90"/>
      <protection hidden="1"/>
    </xf>
    <xf numFmtId="0" fontId="7" fillId="0" borderId="24" xfId="0" applyFont="1" applyBorder="1" applyAlignment="1" applyProtection="1">
      <alignment horizontal="center" vertical="center" textRotation="90" wrapText="1"/>
      <protection hidden="1"/>
    </xf>
    <xf numFmtId="0" fontId="7" fillId="0" borderId="25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vertical="center"/>
      <protection locked="0"/>
    </xf>
    <xf numFmtId="0" fontId="35" fillId="0" borderId="0" xfId="0" applyFont="1" applyProtection="1">
      <protection locked="0"/>
    </xf>
    <xf numFmtId="0" fontId="35" fillId="0" borderId="0" xfId="0" applyFont="1" applyProtection="1"/>
    <xf numFmtId="0" fontId="41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Protection="1">
      <protection hidden="1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40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vertical="center" wrapText="1"/>
      <protection locked="0"/>
    </xf>
    <xf numFmtId="0" fontId="40" fillId="0" borderId="26" xfId="0" applyFont="1" applyBorder="1" applyAlignment="1" applyProtection="1">
      <alignment vertical="center"/>
      <protection locked="0"/>
    </xf>
    <xf numFmtId="0" fontId="40" fillId="0" borderId="26" xfId="0" applyFont="1" applyFill="1" applyBorder="1" applyAlignment="1" applyProtection="1">
      <alignment horizontal="center" vertical="center" wrapText="1"/>
      <protection locked="0"/>
    </xf>
    <xf numFmtId="49" fontId="40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 applyProtection="1">
      <alignment vertical="center" wrapText="1"/>
      <protection locked="0"/>
    </xf>
    <xf numFmtId="0" fontId="40" fillId="0" borderId="27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 applyProtection="1">
      <alignment horizontal="center" vertical="center" wrapText="1"/>
      <protection locked="0"/>
    </xf>
    <xf numFmtId="49" fontId="40" fillId="0" borderId="3" xfId="0" applyNumberFormat="1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center" vertical="center"/>
      <protection locked="0"/>
    </xf>
    <xf numFmtId="0" fontId="40" fillId="3" borderId="26" xfId="0" applyFont="1" applyFill="1" applyBorder="1" applyAlignment="1" applyProtection="1">
      <alignment vertical="center" wrapText="1"/>
      <protection locked="0"/>
    </xf>
    <xf numFmtId="0" fontId="40" fillId="3" borderId="26" xfId="0" applyFont="1" applyFill="1" applyBorder="1" applyAlignment="1" applyProtection="1">
      <alignment horizontal="center" vertical="center" wrapText="1"/>
      <protection locked="0"/>
    </xf>
    <xf numFmtId="0" fontId="40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40" fillId="3" borderId="26" xfId="0" applyFont="1" applyFill="1" applyBorder="1" applyAlignment="1" applyProtection="1">
      <alignment horizontal="center" vertical="center"/>
      <protection locked="0"/>
    </xf>
    <xf numFmtId="0" fontId="40" fillId="3" borderId="29" xfId="0" applyFont="1" applyFill="1" applyBorder="1" applyAlignment="1" applyProtection="1">
      <alignment horizontal="center" vertical="center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vertical="center" wrapText="1"/>
      <protection locked="0"/>
    </xf>
    <xf numFmtId="0" fontId="40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0" fontId="40" fillId="0" borderId="25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0" fillId="0" borderId="3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4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23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center" vertical="top" wrapText="1"/>
      <protection locked="0"/>
    </xf>
    <xf numFmtId="49" fontId="43" fillId="0" borderId="0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vertical="center" wrapText="1"/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26" xfId="0" applyFont="1" applyFill="1" applyBorder="1" applyAlignment="1" applyProtection="1">
      <alignment horizontal="center" vertical="center"/>
      <protection locked="0"/>
    </xf>
    <xf numFmtId="0" fontId="40" fillId="0" borderId="30" xfId="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center" vertical="center" wrapText="1"/>
      <protection locked="0"/>
    </xf>
    <xf numFmtId="49" fontId="40" fillId="0" borderId="3" xfId="0" applyNumberFormat="1" applyFont="1" applyBorder="1" applyAlignment="1" applyProtection="1">
      <alignment horizontal="left" vertical="center" wrapText="1"/>
      <protection locked="0"/>
    </xf>
    <xf numFmtId="0" fontId="40" fillId="0" borderId="30" xfId="0" applyNumberFormat="1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top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49" fontId="35" fillId="0" borderId="0" xfId="0" applyNumberFormat="1" applyFont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/>
      <protection locked="0"/>
    </xf>
    <xf numFmtId="49" fontId="40" fillId="0" borderId="0" xfId="0" applyNumberFormat="1" applyFont="1" applyProtection="1"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/>
    </xf>
    <xf numFmtId="49" fontId="44" fillId="0" borderId="0" xfId="0" applyNumberFormat="1" applyFont="1" applyProtection="1"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center"/>
      <protection locked="0"/>
    </xf>
    <xf numFmtId="49" fontId="43" fillId="0" borderId="0" xfId="0" applyNumberFormat="1" applyFont="1" applyProtection="1">
      <protection locked="0"/>
    </xf>
    <xf numFmtId="0" fontId="40" fillId="0" borderId="29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/>
      <protection locked="0"/>
    </xf>
    <xf numFmtId="0" fontId="40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35" fillId="3" borderId="26" xfId="0" applyFont="1" applyFill="1" applyBorder="1" applyAlignment="1" applyProtection="1">
      <alignment horizontal="center" vertical="center" wrapText="1"/>
      <protection locked="0"/>
    </xf>
    <xf numFmtId="0" fontId="40" fillId="0" borderId="32" xfId="0" applyNumberFormat="1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vertical="center" wrapText="1"/>
      <protection locked="0"/>
    </xf>
    <xf numFmtId="0" fontId="40" fillId="0" borderId="27" xfId="0" applyFont="1" applyBorder="1" applyAlignment="1" applyProtection="1">
      <alignment vertical="center"/>
      <protection locked="0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0" fillId="0" borderId="27" xfId="0" applyNumberFormat="1" applyFont="1" applyBorder="1" applyAlignment="1" applyProtection="1">
      <alignment horizontal="center" vertical="center"/>
      <protection locked="0"/>
    </xf>
    <xf numFmtId="0" fontId="40" fillId="0" borderId="28" xfId="0" applyFont="1" applyFill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center" vertical="center"/>
      <protection locked="0"/>
    </xf>
    <xf numFmtId="0" fontId="40" fillId="0" borderId="17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1" xfId="0" applyNumberFormat="1" applyFont="1" applyBorder="1" applyAlignment="1" applyProtection="1">
      <alignment horizontal="center" vertical="center" wrapText="1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34" xfId="0" applyFont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left" vertical="center" wrapText="1"/>
      <protection locked="0"/>
    </xf>
    <xf numFmtId="0" fontId="40" fillId="0" borderId="26" xfId="0" applyFont="1" applyFill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wrapText="1"/>
      <protection hidden="1"/>
    </xf>
    <xf numFmtId="0" fontId="11" fillId="0" borderId="36" xfId="0" applyFont="1" applyBorder="1" applyAlignment="1" applyProtection="1">
      <alignment wrapText="1"/>
      <protection hidden="1"/>
    </xf>
    <xf numFmtId="0" fontId="36" fillId="0" borderId="36" xfId="0" applyFont="1" applyBorder="1" applyAlignment="1" applyProtection="1">
      <alignment wrapText="1"/>
      <protection hidden="1"/>
    </xf>
    <xf numFmtId="0" fontId="36" fillId="0" borderId="37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6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8" xfId="0" applyFont="1" applyBorder="1" applyAlignment="1" applyProtection="1">
      <alignment wrapText="1"/>
      <protection hidden="1"/>
    </xf>
    <xf numFmtId="0" fontId="36" fillId="0" borderId="38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37" fillId="0" borderId="39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7" fillId="0" borderId="6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39" xfId="0" applyFont="1" applyBorder="1" applyAlignment="1">
      <alignment wrapText="1"/>
    </xf>
    <xf numFmtId="49" fontId="40" fillId="0" borderId="33" xfId="0" applyNumberFormat="1" applyFont="1" applyBorder="1" applyAlignment="1" applyProtection="1">
      <alignment horizontal="center"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3" borderId="27" xfId="0" applyFont="1" applyFill="1" applyBorder="1" applyAlignment="1" applyProtection="1">
      <alignment vertical="center" wrapText="1"/>
      <protection locked="0"/>
    </xf>
    <xf numFmtId="0" fontId="40" fillId="3" borderId="27" xfId="0" applyFont="1" applyFill="1" applyBorder="1" applyAlignment="1" applyProtection="1">
      <alignment horizontal="center" vertical="center" wrapText="1"/>
      <protection locked="0"/>
    </xf>
    <xf numFmtId="0" fontId="4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40" fillId="3" borderId="27" xfId="0" applyFont="1" applyFill="1" applyBorder="1" applyAlignment="1" applyProtection="1">
      <alignment horizontal="center" vertical="center"/>
      <protection locked="0"/>
    </xf>
    <xf numFmtId="0" fontId="40" fillId="0" borderId="26" xfId="0" applyFont="1" applyBorder="1" applyAlignment="1">
      <alignment vertical="center"/>
    </xf>
    <xf numFmtId="0" fontId="40" fillId="0" borderId="26" xfId="0" applyFont="1" applyFill="1" applyBorder="1" applyAlignment="1" applyProtection="1">
      <alignment vertical="center" wrapText="1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40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top" wrapText="1"/>
      <protection locked="0"/>
    </xf>
    <xf numFmtId="0" fontId="35" fillId="0" borderId="29" xfId="0" applyFont="1" applyBorder="1" applyAlignment="1" applyProtection="1">
      <alignment horizontal="center" vertical="top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/>
      <protection locked="0"/>
    </xf>
    <xf numFmtId="0" fontId="35" fillId="3" borderId="29" xfId="0" applyFont="1" applyFill="1" applyBorder="1" applyAlignment="1" applyProtection="1">
      <alignment horizontal="center" vertical="center"/>
      <protection locked="0"/>
    </xf>
    <xf numFmtId="0" fontId="35" fillId="0" borderId="23" xfId="0" applyFont="1" applyBorder="1" applyAlignment="1" applyProtection="1">
      <alignment horizontal="center" vertical="center"/>
      <protection locked="0"/>
    </xf>
    <xf numFmtId="49" fontId="40" fillId="0" borderId="24" xfId="0" applyNumberFormat="1" applyFont="1" applyBorder="1" applyAlignment="1" applyProtection="1">
      <alignment horizontal="center" vertical="center" wrapText="1"/>
      <protection locked="0"/>
    </xf>
    <xf numFmtId="0" fontId="4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23" xfId="0" applyFont="1" applyFill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2" borderId="31" xfId="0" applyFont="1" applyFill="1" applyBorder="1" applyAlignment="1" applyProtection="1">
      <alignment horizontal="center" vertical="center" wrapText="1"/>
      <protection locked="0"/>
    </xf>
    <xf numFmtId="0" fontId="31" fillId="2" borderId="41" xfId="0" applyFont="1" applyFill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horizontal="center" vertical="center"/>
      <protection locked="0"/>
    </xf>
    <xf numFmtId="0" fontId="46" fillId="0" borderId="27" xfId="0" applyFont="1" applyBorder="1" applyAlignment="1" applyProtection="1">
      <alignment horizontal="center" vertical="center"/>
      <protection locked="0"/>
    </xf>
    <xf numFmtId="0" fontId="46" fillId="0" borderId="40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2" borderId="26" xfId="0" applyFont="1" applyFill="1" applyBorder="1" applyAlignment="1" applyProtection="1">
      <alignment horizontal="center" vertical="center" wrapText="1"/>
      <protection locked="0"/>
    </xf>
    <xf numFmtId="0" fontId="31" fillId="2" borderId="30" xfId="0" applyFont="1" applyFill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46" fillId="0" borderId="26" xfId="0" applyFont="1" applyBorder="1" applyAlignment="1" applyProtection="1">
      <alignment horizontal="center" vertical="center"/>
      <protection locked="0"/>
    </xf>
    <xf numFmtId="0" fontId="46" fillId="0" borderId="30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2" borderId="25" xfId="0" applyFont="1" applyFill="1" applyBorder="1" applyAlignment="1" applyProtection="1">
      <alignment horizontal="center" vertical="center" wrapText="1"/>
      <protection locked="0"/>
    </xf>
    <xf numFmtId="0" fontId="31" fillId="2" borderId="32" xfId="0" applyFont="1" applyFill="1" applyBorder="1" applyAlignment="1" applyProtection="1">
      <alignment horizontal="center" vertical="center" wrapText="1"/>
      <protection locked="0"/>
    </xf>
    <xf numFmtId="0" fontId="46" fillId="0" borderId="24" xfId="0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vertical="center"/>
      <protection locked="0"/>
    </xf>
    <xf numFmtId="0" fontId="46" fillId="0" borderId="32" xfId="0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3" xfId="0" applyNumberFormat="1" applyFont="1" applyBorder="1" applyAlignment="1" applyProtection="1">
      <alignment horizontal="center" vertical="center"/>
      <protection locked="0"/>
    </xf>
    <xf numFmtId="0" fontId="31" fillId="2" borderId="42" xfId="0" applyFont="1" applyFill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horizontal="center" vertical="center"/>
      <protection hidden="1"/>
    </xf>
    <xf numFmtId="0" fontId="46" fillId="0" borderId="27" xfId="0" applyFont="1" applyBorder="1" applyAlignment="1" applyProtection="1">
      <alignment horizontal="center" vertical="center"/>
      <protection hidden="1"/>
    </xf>
    <xf numFmtId="0" fontId="46" fillId="0" borderId="28" xfId="0" applyFont="1" applyBorder="1" applyAlignment="1" applyProtection="1">
      <alignment horizontal="center" vertical="center"/>
      <protection hidden="1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2" borderId="43" xfId="0" applyFont="1" applyFill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 applyProtection="1">
      <alignment horizontal="center" vertical="center"/>
      <protection hidden="1"/>
    </xf>
    <xf numFmtId="0" fontId="46" fillId="0" borderId="29" xfId="0" applyFont="1" applyBorder="1" applyAlignment="1" applyProtection="1">
      <alignment horizontal="center" vertical="center"/>
      <protection hidden="1"/>
    </xf>
    <xf numFmtId="0" fontId="31" fillId="2" borderId="44" xfId="0" applyFont="1" applyFill="1" applyBorder="1" applyAlignment="1" applyProtection="1">
      <alignment horizontal="center" vertical="center" wrapText="1"/>
      <protection locked="0"/>
    </xf>
    <xf numFmtId="0" fontId="46" fillId="0" borderId="24" xfId="0" applyFont="1" applyBorder="1" applyAlignment="1" applyProtection="1">
      <alignment horizontal="center" vertical="center"/>
      <protection hidden="1"/>
    </xf>
    <xf numFmtId="0" fontId="46" fillId="0" borderId="25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textRotation="90" wrapText="1"/>
      <protection hidden="1"/>
    </xf>
    <xf numFmtId="49" fontId="40" fillId="0" borderId="3" xfId="0" applyNumberFormat="1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45" fillId="2" borderId="22" xfId="0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Fill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textRotation="90" wrapText="1"/>
      <protection locked="0"/>
    </xf>
    <xf numFmtId="0" fontId="40" fillId="2" borderId="45" xfId="0" applyFont="1" applyFill="1" applyBorder="1" applyAlignment="1" applyProtection="1">
      <alignment horizontal="center" vertical="center" textRotation="90" wrapText="1"/>
      <protection locked="0"/>
    </xf>
    <xf numFmtId="0" fontId="40" fillId="0" borderId="29" xfId="0" applyFont="1" applyFill="1" applyBorder="1" applyAlignment="1" applyProtection="1">
      <alignment horizontal="center" vertical="center" wrapText="1"/>
      <protection locked="0"/>
    </xf>
    <xf numFmtId="49" fontId="40" fillId="0" borderId="46" xfId="0" applyNumberFormat="1" applyFont="1" applyBorder="1" applyAlignment="1" applyProtection="1">
      <alignment horizontal="center" vertical="center" wrapText="1"/>
      <protection locked="0"/>
    </xf>
    <xf numFmtId="0" fontId="47" fillId="0" borderId="26" xfId="0" applyFont="1" applyBorder="1" applyAlignment="1">
      <alignment horizontal="center" vertical="center" wrapText="1"/>
    </xf>
    <xf numFmtId="0" fontId="0" fillId="0" borderId="0" xfId="0" applyFont="1" applyBorder="1" applyProtection="1"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40" fillId="0" borderId="29" xfId="0" applyFont="1" applyBorder="1" applyAlignment="1" applyProtection="1">
      <alignment horizontal="center" vertical="center" textRotation="90" wrapText="1"/>
      <protection locked="0"/>
    </xf>
    <xf numFmtId="49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47" xfId="0" applyFont="1" applyFill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1" fillId="3" borderId="0" xfId="0" applyFont="1" applyFill="1" applyProtection="1">
      <protection locked="0"/>
    </xf>
    <xf numFmtId="0" fontId="32" fillId="0" borderId="0" xfId="0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center"/>
    </xf>
    <xf numFmtId="0" fontId="32" fillId="0" borderId="0" xfId="1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40" fillId="0" borderId="24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40" fillId="5" borderId="2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2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16" fillId="0" borderId="38" xfId="0" applyFont="1" applyBorder="1" applyAlignment="1" applyProtection="1">
      <alignment horizontal="left" vertical="top" wrapText="1"/>
      <protection hidden="1"/>
    </xf>
    <xf numFmtId="0" fontId="17" fillId="0" borderId="18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38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5" fillId="0" borderId="49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49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justify" vertical="top" wrapText="1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6" xfId="0" applyNumberFormat="1" applyFont="1" applyBorder="1" applyAlignment="1" applyProtection="1">
      <alignment horizontal="left" vertical="center" wrapText="1"/>
      <protection locked="0"/>
    </xf>
    <xf numFmtId="0" fontId="16" fillId="0" borderId="18" xfId="0" applyNumberFormat="1" applyFont="1" applyBorder="1" applyAlignment="1" applyProtection="1">
      <alignment horizontal="left" vertical="center" wrapText="1"/>
      <protection locked="0"/>
    </xf>
    <xf numFmtId="0" fontId="16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3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32" fillId="4" borderId="0" xfId="1" applyFont="1" applyFill="1" applyAlignment="1"/>
    <xf numFmtId="0" fontId="32" fillId="5" borderId="0" xfId="1" applyFont="1" applyFill="1" applyAlignment="1"/>
    <xf numFmtId="0" fontId="40" fillId="3" borderId="26" xfId="0" applyFont="1" applyFill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49" fontId="40" fillId="0" borderId="3" xfId="0" applyNumberFormat="1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40" fillId="2" borderId="26" xfId="0" applyFont="1" applyFill="1" applyBorder="1" applyAlignment="1" applyProtection="1">
      <alignment horizontal="center" vertical="center" wrapText="1"/>
      <protection locked="0"/>
    </xf>
    <xf numFmtId="0" fontId="40" fillId="2" borderId="29" xfId="0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Fill="1" applyBorder="1" applyAlignment="1" applyProtection="1">
      <alignment horizontal="center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48" xfId="0" applyFont="1" applyBorder="1" applyAlignment="1" applyProtection="1">
      <alignment horizontal="left" vertical="center" wrapText="1"/>
      <protection locked="0"/>
    </xf>
    <xf numFmtId="0" fontId="40" fillId="0" borderId="43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48" xfId="0" applyFont="1" applyBorder="1" applyAlignment="1" applyProtection="1">
      <alignment horizontal="left" vertical="center"/>
      <protection locked="0"/>
    </xf>
    <xf numFmtId="0" fontId="40" fillId="0" borderId="43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11" xfId="0" applyFont="1" applyBorder="1" applyAlignment="1" applyProtection="1">
      <alignment horizontal="left" vertical="center"/>
      <protection locked="0"/>
    </xf>
    <xf numFmtId="0" fontId="40" fillId="0" borderId="44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wrapText="1"/>
      <protection locked="0"/>
    </xf>
    <xf numFmtId="0" fontId="40" fillId="0" borderId="31" xfId="0" applyFont="1" applyBorder="1" applyAlignment="1" applyProtection="1">
      <alignment horizontal="left" wrapText="1"/>
      <protection locked="0"/>
    </xf>
    <xf numFmtId="0" fontId="40" fillId="0" borderId="34" xfId="0" applyFont="1" applyBorder="1" applyAlignment="1" applyProtection="1">
      <alignment horizontal="left" wrapText="1"/>
      <protection locked="0"/>
    </xf>
    <xf numFmtId="0" fontId="40" fillId="0" borderId="40" xfId="0" applyFont="1" applyBorder="1" applyAlignment="1" applyProtection="1">
      <alignment horizontal="left" vertical="center"/>
      <protection locked="0"/>
    </xf>
    <xf numFmtId="0" fontId="40" fillId="0" borderId="50" xfId="0" applyFont="1" applyBorder="1" applyAlignment="1" applyProtection="1">
      <alignment horizontal="left" vertical="center"/>
      <protection locked="0"/>
    </xf>
    <xf numFmtId="0" fontId="40" fillId="0" borderId="51" xfId="0" applyFont="1" applyBorder="1" applyAlignment="1" applyProtection="1">
      <alignment horizontal="left" vertical="center"/>
      <protection locked="0"/>
    </xf>
    <xf numFmtId="49" fontId="4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0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4" xfId="0" applyNumberFormat="1" applyFont="1" applyBorder="1" applyAlignment="1" applyProtection="1">
      <alignment horizontal="right"/>
      <protection hidden="1"/>
    </xf>
    <xf numFmtId="49" fontId="42" fillId="0" borderId="22" xfId="0" applyNumberFormat="1" applyFont="1" applyBorder="1" applyAlignment="1" applyProtection="1">
      <alignment horizontal="right"/>
      <protection hidden="1"/>
    </xf>
    <xf numFmtId="0" fontId="40" fillId="0" borderId="3" xfId="0" applyFont="1" applyFill="1" applyBorder="1" applyAlignment="1" applyProtection="1">
      <alignment horizontal="left" vertical="center"/>
      <protection locked="0"/>
    </xf>
    <xf numFmtId="0" fontId="40" fillId="0" borderId="26" xfId="0" applyFont="1" applyFill="1" applyBorder="1" applyAlignment="1" applyProtection="1">
      <alignment horizontal="left" vertical="center"/>
      <protection locked="0"/>
    </xf>
    <xf numFmtId="0" fontId="40" fillId="0" borderId="29" xfId="0" applyFont="1" applyFill="1" applyBorder="1" applyAlignment="1" applyProtection="1">
      <alignment horizontal="left" vertical="center"/>
      <protection locked="0"/>
    </xf>
    <xf numFmtId="0" fontId="42" fillId="0" borderId="22" xfId="0" applyFont="1" applyBorder="1" applyAlignment="1" applyProtection="1">
      <alignment horizontal="left"/>
      <protection locked="0"/>
    </xf>
    <xf numFmtId="0" fontId="42" fillId="0" borderId="23" xfId="0" applyFont="1" applyBorder="1" applyAlignment="1" applyProtection="1">
      <alignment horizontal="left"/>
      <protection locked="0"/>
    </xf>
    <xf numFmtId="0" fontId="40" fillId="0" borderId="29" xfId="0" applyFont="1" applyFill="1" applyBorder="1" applyAlignment="1" applyProtection="1">
      <alignment horizontal="center" vertical="center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  <protection locked="0"/>
    </xf>
    <xf numFmtId="49" fontId="42" fillId="0" borderId="27" xfId="0" applyNumberFormat="1" applyFont="1" applyBorder="1" applyAlignment="1" applyProtection="1">
      <alignment horizontal="left" vertical="center" wrapText="1"/>
      <protection locked="0"/>
    </xf>
    <xf numFmtId="49" fontId="42" fillId="0" borderId="28" xfId="0" applyNumberFormat="1" applyFont="1" applyBorder="1" applyAlignment="1" applyProtection="1">
      <alignment horizontal="left" vertical="center" wrapText="1"/>
      <protection locked="0"/>
    </xf>
    <xf numFmtId="0" fontId="42" fillId="0" borderId="35" xfId="0" applyFont="1" applyFill="1" applyBorder="1" applyAlignment="1" applyProtection="1">
      <alignment horizontal="left" vertical="center" wrapText="1"/>
      <protection locked="0"/>
    </xf>
    <xf numFmtId="0" fontId="42" fillId="0" borderId="36" xfId="0" applyFont="1" applyFill="1" applyBorder="1" applyAlignment="1" applyProtection="1">
      <alignment horizontal="left" vertical="center" wrapText="1"/>
      <protection locked="0"/>
    </xf>
    <xf numFmtId="0" fontId="42" fillId="0" borderId="37" xfId="0" applyFont="1" applyFill="1" applyBorder="1" applyAlignment="1" applyProtection="1">
      <alignment horizontal="left" vertical="center" wrapText="1"/>
      <protection locked="0"/>
    </xf>
    <xf numFmtId="49" fontId="4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Fill="1" applyBorder="1" applyAlignment="1" applyProtection="1">
      <alignment horizontal="left" vertical="top" wrapText="1"/>
      <protection locked="0"/>
    </xf>
    <xf numFmtId="0" fontId="40" fillId="0" borderId="2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8" xfId="0" applyFont="1" applyBorder="1" applyAlignment="1" applyProtection="1">
      <alignment horizontal="left" vertical="center"/>
      <protection locked="0"/>
    </xf>
    <xf numFmtId="0" fontId="40" fillId="0" borderId="52" xfId="0" applyFont="1" applyFill="1" applyBorder="1" applyAlignment="1" applyProtection="1">
      <alignment horizontal="left" vertical="center" wrapText="1"/>
      <protection locked="0"/>
    </xf>
    <xf numFmtId="0" fontId="40" fillId="0" borderId="53" xfId="0" applyFont="1" applyFill="1" applyBorder="1" applyAlignment="1" applyProtection="1">
      <alignment horizontal="left" vertical="center" wrapText="1"/>
      <protection locked="0"/>
    </xf>
    <xf numFmtId="0" fontId="40" fillId="0" borderId="54" xfId="0" applyFont="1" applyFill="1" applyBorder="1" applyAlignment="1" applyProtection="1">
      <alignment horizontal="left" vertical="center" wrapText="1"/>
      <protection locked="0"/>
    </xf>
    <xf numFmtId="0" fontId="40" fillId="0" borderId="2" xfId="0" applyFont="1" applyFill="1" applyBorder="1" applyAlignment="1" applyProtection="1">
      <alignment horizontal="left" vertical="center"/>
      <protection locked="0"/>
    </xf>
    <xf numFmtId="0" fontId="40" fillId="0" borderId="27" xfId="0" applyFont="1" applyFill="1" applyBorder="1" applyAlignment="1" applyProtection="1">
      <alignment horizontal="left" vertical="center"/>
      <protection locked="0"/>
    </xf>
    <xf numFmtId="0" fontId="40" fillId="0" borderId="28" xfId="0" applyFont="1" applyFill="1" applyBorder="1" applyAlignment="1" applyProtection="1">
      <alignment horizontal="left" vertical="center"/>
      <protection locked="0"/>
    </xf>
    <xf numFmtId="49" fontId="42" fillId="0" borderId="52" xfId="0" applyNumberFormat="1" applyFont="1" applyBorder="1" applyAlignment="1" applyProtection="1">
      <alignment horizontal="left" vertical="center" wrapText="1"/>
      <protection locked="0"/>
    </xf>
    <xf numFmtId="49" fontId="42" fillId="0" borderId="53" xfId="0" applyNumberFormat="1" applyFont="1" applyBorder="1" applyAlignment="1" applyProtection="1">
      <alignment horizontal="left" vertical="center" wrapText="1"/>
      <protection locked="0"/>
    </xf>
    <xf numFmtId="49" fontId="42" fillId="0" borderId="54" xfId="0" applyNumberFormat="1" applyFont="1" applyBorder="1" applyAlignment="1" applyProtection="1">
      <alignment horizontal="left" vertical="center" wrapText="1"/>
      <protection locked="0"/>
    </xf>
    <xf numFmtId="49" fontId="42" fillId="0" borderId="12" xfId="0" applyNumberFormat="1" applyFont="1" applyBorder="1" applyAlignment="1" applyProtection="1">
      <alignment horizontal="left" vertical="center"/>
      <protection locked="0"/>
    </xf>
    <xf numFmtId="49" fontId="42" fillId="0" borderId="13" xfId="0" applyNumberFormat="1" applyFont="1" applyBorder="1" applyAlignment="1" applyProtection="1">
      <alignment horizontal="left" vertical="center"/>
      <protection locked="0"/>
    </xf>
    <xf numFmtId="49" fontId="42" fillId="0" borderId="14" xfId="0" applyNumberFormat="1" applyFont="1" applyBorder="1" applyAlignment="1" applyProtection="1">
      <alignment horizontal="left" vertical="center"/>
      <protection locked="0"/>
    </xf>
    <xf numFmtId="0" fontId="40" fillId="0" borderId="18" xfId="0" applyFont="1" applyFill="1" applyBorder="1" applyAlignment="1" applyProtection="1">
      <alignment horizontal="left" vertical="center"/>
      <protection locked="0"/>
    </xf>
    <xf numFmtId="0" fontId="40" fillId="0" borderId="10" xfId="0" applyFont="1" applyFill="1" applyBorder="1" applyAlignment="1" applyProtection="1">
      <alignment horizontal="left" vertical="center"/>
      <protection locked="0"/>
    </xf>
    <xf numFmtId="0" fontId="40" fillId="0" borderId="38" xfId="0" applyFont="1" applyFill="1" applyBorder="1" applyAlignment="1" applyProtection="1">
      <alignment horizontal="left" vertical="center"/>
      <protection locked="0"/>
    </xf>
    <xf numFmtId="0" fontId="40" fillId="0" borderId="26" xfId="0" applyFont="1" applyFill="1" applyBorder="1" applyAlignment="1" applyProtection="1">
      <alignment horizontal="left" vertical="center" wrapText="1"/>
      <protection locked="0"/>
    </xf>
    <xf numFmtId="0" fontId="40" fillId="0" borderId="11" xfId="0" applyFont="1" applyFill="1" applyBorder="1" applyAlignment="1" applyProtection="1">
      <alignment horizontal="left" vertical="center" wrapText="1"/>
      <protection locked="0"/>
    </xf>
    <xf numFmtId="0" fontId="40" fillId="0" borderId="3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center" vertical="top" wrapText="1"/>
      <protection locked="0"/>
    </xf>
    <xf numFmtId="0" fontId="42" fillId="0" borderId="55" xfId="0" applyFont="1" applyFill="1" applyBorder="1" applyAlignment="1" applyProtection="1">
      <alignment horizontal="center" vertical="top" wrapText="1"/>
      <protection locked="0"/>
    </xf>
    <xf numFmtId="0" fontId="42" fillId="0" borderId="56" xfId="0" applyFont="1" applyFill="1" applyBorder="1" applyAlignment="1" applyProtection="1">
      <alignment horizontal="center" vertical="center" wrapText="1"/>
      <protection locked="0"/>
    </xf>
    <xf numFmtId="0" fontId="42" fillId="0" borderId="50" xfId="0" applyFont="1" applyFill="1" applyBorder="1" applyAlignment="1" applyProtection="1">
      <alignment horizontal="center" vertical="center" wrapText="1"/>
      <protection locked="0"/>
    </xf>
    <xf numFmtId="0" fontId="42" fillId="0" borderId="57" xfId="0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>
      <alignment horizontal="left" vertical="center" wrapText="1"/>
    </xf>
    <xf numFmtId="0" fontId="40" fillId="0" borderId="2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0" fillId="0" borderId="28" xfId="0" applyFont="1" applyBorder="1" applyAlignment="1" applyProtection="1">
      <alignment horizontal="left" vertical="center" wrapText="1"/>
      <protection locked="0"/>
    </xf>
    <xf numFmtId="0" fontId="40" fillId="0" borderId="58" xfId="0" applyFont="1" applyFill="1" applyBorder="1" applyAlignment="1" applyProtection="1">
      <alignment horizontal="left" vertical="center" wrapText="1"/>
      <protection locked="0"/>
    </xf>
    <xf numFmtId="0" fontId="40" fillId="0" borderId="59" xfId="0" applyFont="1" applyFill="1" applyBorder="1" applyAlignment="1" applyProtection="1">
      <alignment horizontal="left" vertical="center" wrapText="1"/>
      <protection locked="0"/>
    </xf>
    <xf numFmtId="0" fontId="40" fillId="0" borderId="21" xfId="0" applyFont="1" applyBorder="1" applyAlignment="1" applyProtection="1">
      <alignment horizontal="left" wrapText="1"/>
      <protection locked="0"/>
    </xf>
    <xf numFmtId="0" fontId="40" fillId="0" borderId="60" xfId="0" applyFont="1" applyBorder="1" applyAlignment="1" applyProtection="1">
      <alignment horizontal="left" wrapText="1"/>
      <protection locked="0"/>
    </xf>
    <xf numFmtId="0" fontId="40" fillId="0" borderId="61" xfId="0" applyFont="1" applyBorder="1" applyAlignment="1" applyProtection="1">
      <alignment horizontal="left" wrapText="1"/>
      <protection locked="0"/>
    </xf>
    <xf numFmtId="0" fontId="40" fillId="0" borderId="27" xfId="0" applyFont="1" applyBorder="1" applyAlignment="1" applyProtection="1">
      <alignment horizontal="center" vertical="center" wrapText="1"/>
      <protection hidden="1"/>
    </xf>
    <xf numFmtId="0" fontId="40" fillId="0" borderId="26" xfId="0" applyFont="1" applyBorder="1" applyAlignment="1" applyProtection="1">
      <alignment horizontal="center" vertical="center" wrapText="1"/>
      <protection hidden="1"/>
    </xf>
    <xf numFmtId="0" fontId="40" fillId="0" borderId="27" xfId="0" applyFont="1" applyBorder="1" applyAlignment="1" applyProtection="1">
      <alignment horizontal="center" vertical="center" textRotation="90" wrapText="1"/>
      <protection hidden="1"/>
    </xf>
    <xf numFmtId="0" fontId="40" fillId="0" borderId="26" xfId="0" applyFont="1" applyBorder="1" applyAlignment="1" applyProtection="1">
      <alignment horizontal="center" vertical="center" textRotation="90" wrapText="1"/>
      <protection hidden="1"/>
    </xf>
    <xf numFmtId="0" fontId="40" fillId="0" borderId="22" xfId="0" applyFont="1" applyFill="1" applyBorder="1" applyAlignment="1" applyProtection="1">
      <alignment horizontal="left" vertical="center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</xf>
    <xf numFmtId="49" fontId="42" fillId="0" borderId="27" xfId="0" applyNumberFormat="1" applyFont="1" applyBorder="1" applyAlignment="1" applyProtection="1">
      <alignment horizontal="left" vertical="center" wrapText="1"/>
    </xf>
    <xf numFmtId="49" fontId="42" fillId="0" borderId="28" xfId="0" applyNumberFormat="1" applyFont="1" applyBorder="1" applyAlignment="1" applyProtection="1">
      <alignment horizontal="left" vertical="center" wrapText="1"/>
    </xf>
    <xf numFmtId="0" fontId="40" fillId="0" borderId="28" xfId="0" applyFont="1" applyBorder="1" applyAlignment="1" applyProtection="1">
      <alignment horizontal="center" vertical="center" textRotation="90" wrapText="1"/>
      <protection hidden="1"/>
    </xf>
    <xf numFmtId="0" fontId="40" fillId="0" borderId="29" xfId="0" applyFont="1" applyBorder="1" applyAlignment="1" applyProtection="1">
      <alignment horizontal="center" vertical="center" textRotation="90" wrapText="1"/>
      <protection hidden="1"/>
    </xf>
    <xf numFmtId="0" fontId="40" fillId="2" borderId="27" xfId="0" applyFont="1" applyFill="1" applyBorder="1" applyAlignment="1" applyProtection="1">
      <alignment horizontal="center" vertical="center" textRotation="90" wrapText="1"/>
      <protection hidden="1"/>
    </xf>
    <xf numFmtId="0" fontId="40" fillId="2" borderId="26" xfId="0" applyFont="1" applyFill="1" applyBorder="1" applyAlignment="1" applyProtection="1">
      <alignment horizontal="center" vertical="center" textRotation="90" wrapText="1"/>
      <protection hidden="1"/>
    </xf>
    <xf numFmtId="0" fontId="45" fillId="2" borderId="22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right"/>
      <protection locked="0"/>
    </xf>
    <xf numFmtId="49" fontId="42" fillId="0" borderId="0" xfId="0" applyNumberFormat="1" applyFont="1" applyAlignment="1" applyProtection="1">
      <alignment horizontal="left"/>
      <protection locked="0"/>
    </xf>
    <xf numFmtId="0" fontId="40" fillId="0" borderId="62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40" fillId="0" borderId="55" xfId="0" applyFont="1" applyBorder="1" applyAlignment="1" applyProtection="1">
      <alignment horizontal="center" vertical="center" wrapText="1"/>
      <protection locked="0"/>
    </xf>
    <xf numFmtId="0" fontId="42" fillId="0" borderId="0" xfId="0" applyNumberFormat="1" applyFont="1" applyBorder="1" applyAlignment="1" applyProtection="1">
      <alignment horizontal="center" wrapText="1"/>
      <protection hidden="1"/>
    </xf>
    <xf numFmtId="0" fontId="42" fillId="0" borderId="0" xfId="0" applyNumberFormat="1" applyFont="1" applyBorder="1" applyAlignment="1" applyProtection="1">
      <alignment horizontal="center"/>
      <protection hidden="1"/>
    </xf>
    <xf numFmtId="0" fontId="45" fillId="0" borderId="0" xfId="0" applyFont="1" applyBorder="1" applyAlignment="1" applyProtection="1">
      <alignment horizontal="center" vertical="top" wrapText="1"/>
      <protection locked="0"/>
    </xf>
    <xf numFmtId="0" fontId="42" fillId="0" borderId="0" xfId="0" applyFont="1" applyBorder="1" applyAlignment="1" applyProtection="1">
      <alignment horizontal="center"/>
      <protection locked="0"/>
    </xf>
    <xf numFmtId="49" fontId="40" fillId="0" borderId="2" xfId="0" applyNumberFormat="1" applyFont="1" applyBorder="1" applyAlignment="1" applyProtection="1">
      <alignment horizontal="center" vertical="center" wrapText="1"/>
      <protection hidden="1"/>
    </xf>
    <xf numFmtId="49" fontId="40" fillId="0" borderId="3" xfId="0" applyNumberFormat="1" applyFont="1" applyBorder="1" applyAlignment="1" applyProtection="1">
      <alignment horizontal="center" vertical="center" wrapText="1"/>
      <protection hidden="1"/>
    </xf>
    <xf numFmtId="0" fontId="40" fillId="0" borderId="27" xfId="0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8" xfId="0" applyFont="1" applyBorder="1" applyAlignment="1" applyProtection="1">
      <alignment horizontal="left" vertical="center"/>
      <protection hidden="1"/>
    </xf>
    <xf numFmtId="0" fontId="34" fillId="0" borderId="8" xfId="0" applyFont="1" applyBorder="1" applyAlignment="1" applyProtection="1">
      <alignment horizontal="right" vertical="center"/>
      <protection hidden="1"/>
    </xf>
    <xf numFmtId="0" fontId="34" fillId="0" borderId="8" xfId="0" quotePrefix="1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2" borderId="61" xfId="0" applyFont="1" applyFill="1" applyBorder="1" applyAlignment="1" applyProtection="1">
      <alignment horizontal="center" vertical="center" wrapText="1"/>
      <protection locked="0"/>
    </xf>
    <xf numFmtId="0" fontId="48" fillId="0" borderId="21" xfId="0" applyFont="1" applyBorder="1" applyAlignment="1" applyProtection="1">
      <alignment horizontal="left" vertical="center"/>
      <protection hidden="1"/>
    </xf>
    <xf numFmtId="0" fontId="48" fillId="0" borderId="60" xfId="0" applyFont="1" applyBorder="1" applyAlignment="1" applyProtection="1">
      <alignment horizontal="left" vertical="center"/>
      <protection hidden="1"/>
    </xf>
    <xf numFmtId="0" fontId="48" fillId="0" borderId="61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60" xfId="0" applyFont="1" applyBorder="1" applyAlignment="1" applyProtection="1">
      <alignment horizontal="right" vertical="center" wrapText="1"/>
      <protection hidden="1"/>
    </xf>
    <xf numFmtId="0" fontId="4" fillId="0" borderId="61" xfId="0" applyFont="1" applyBorder="1" applyAlignment="1" applyProtection="1">
      <alignment horizontal="right" vertical="center" wrapText="1"/>
      <protection hidden="1"/>
    </xf>
    <xf numFmtId="0" fontId="34" fillId="0" borderId="27" xfId="0" applyFont="1" applyBorder="1" applyAlignment="1" applyProtection="1">
      <alignment horizontal="center" vertical="center" wrapText="1"/>
      <protection hidden="1"/>
    </xf>
    <xf numFmtId="0" fontId="34" fillId="0" borderId="2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5" fillId="0" borderId="21" xfId="0" quotePrefix="1" applyFont="1" applyBorder="1" applyAlignment="1" applyProtection="1">
      <alignment horizontal="left" vertical="center" wrapText="1"/>
      <protection hidden="1"/>
    </xf>
    <xf numFmtId="0" fontId="5" fillId="0" borderId="60" xfId="0" applyFont="1" applyBorder="1" applyAlignment="1" applyProtection="1">
      <alignment horizontal="left" vertical="center"/>
      <protection hidden="1"/>
    </xf>
    <xf numFmtId="0" fontId="5" fillId="0" borderId="61" xfId="0" applyFont="1" applyBorder="1" applyAlignment="1" applyProtection="1">
      <alignment horizontal="left" vertical="center"/>
      <protection hidden="1"/>
    </xf>
    <xf numFmtId="0" fontId="42" fillId="0" borderId="63" xfId="0" applyFont="1" applyBorder="1" applyAlignment="1" applyProtection="1">
      <alignment horizontal="center" vertical="center"/>
      <protection locked="0"/>
    </xf>
    <xf numFmtId="0" fontId="42" fillId="0" borderId="36" xfId="0" applyFont="1" applyBorder="1" applyAlignment="1" applyProtection="1">
      <alignment horizontal="center" vertical="center"/>
      <protection locked="0"/>
    </xf>
    <xf numFmtId="0" fontId="42" fillId="0" borderId="64" xfId="0" applyFont="1" applyBorder="1" applyAlignment="1" applyProtection="1">
      <alignment horizontal="center" vertical="center"/>
      <protection locked="0"/>
    </xf>
    <xf numFmtId="0" fontId="42" fillId="0" borderId="62" xfId="0" applyFont="1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55" xfId="0" applyFont="1" applyBorder="1" applyAlignment="1" applyProtection="1">
      <alignment horizontal="center" vertical="center"/>
      <protection locked="0"/>
    </xf>
    <xf numFmtId="0" fontId="42" fillId="0" borderId="47" xfId="0" applyFont="1" applyBorder="1" applyAlignment="1" applyProtection="1">
      <alignment horizontal="center" vertical="center"/>
      <protection locked="0"/>
    </xf>
    <xf numFmtId="0" fontId="42" fillId="0" borderId="8" xfId="0" applyFont="1" applyBorder="1" applyAlignment="1" applyProtection="1">
      <alignment horizontal="center" vertical="center"/>
      <protection locked="0"/>
    </xf>
    <xf numFmtId="0" fontId="42" fillId="0" borderId="65" xfId="0" applyFont="1" applyBorder="1" applyAlignment="1" applyProtection="1">
      <alignment horizontal="center" vertical="center"/>
      <protection locked="0"/>
    </xf>
    <xf numFmtId="0" fontId="42" fillId="0" borderId="37" xfId="0" applyFont="1" applyBorder="1" applyAlignment="1" applyProtection="1">
      <alignment horizontal="center" vertical="center"/>
      <protection locked="0"/>
    </xf>
    <xf numFmtId="0" fontId="42" fillId="0" borderId="6" xfId="0" applyFont="1" applyBorder="1" applyAlignment="1" applyProtection="1">
      <alignment horizontal="center" vertical="center"/>
      <protection locked="0"/>
    </xf>
    <xf numFmtId="0" fontId="42" fillId="0" borderId="9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60" xfId="0" applyFont="1" applyFill="1" applyBorder="1" applyAlignment="1" applyProtection="1">
      <alignment horizontal="center" vertical="center" wrapText="1"/>
      <protection hidden="1"/>
    </xf>
    <xf numFmtId="0" fontId="4" fillId="2" borderId="61" xfId="0" applyFont="1" applyFill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/>
      <protection hidden="1"/>
    </xf>
    <xf numFmtId="0" fontId="4" fillId="0" borderId="61" xfId="0" applyFont="1" applyBorder="1" applyAlignment="1" applyProtection="1">
      <alignment horizontal="left" vertical="center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49" fillId="0" borderId="16" xfId="0" applyFont="1" applyBorder="1" applyAlignment="1" applyProtection="1">
      <alignment horizontal="center" vertical="center" wrapText="1"/>
      <protection locked="0"/>
    </xf>
    <xf numFmtId="0" fontId="49" fillId="0" borderId="60" xfId="0" applyFont="1" applyBorder="1" applyAlignment="1" applyProtection="1">
      <alignment horizontal="center" vertical="center" wrapText="1"/>
      <protection locked="0"/>
    </xf>
    <xf numFmtId="0" fontId="49" fillId="0" borderId="15" xfId="0" applyFont="1" applyBorder="1" applyAlignment="1" applyProtection="1">
      <alignment horizontal="center" vertical="center" wrapText="1"/>
      <protection locked="0"/>
    </xf>
    <xf numFmtId="0" fontId="49" fillId="0" borderId="61" xfId="0" applyFont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W3" sqref="W3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7" width="9.140625" style="19"/>
    <col min="18" max="18" width="9.140625" style="19" customWidth="1"/>
  </cols>
  <sheetData>
    <row r="1" spans="1:18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154"/>
      <c r="Q1" s="154"/>
      <c r="R1" s="155"/>
    </row>
    <row r="2" spans="1:18" ht="20.25" x14ac:dyDescent="0.3">
      <c r="A2" s="156"/>
      <c r="B2" s="2"/>
      <c r="C2" s="286" t="s">
        <v>0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3"/>
      <c r="R2" s="157"/>
    </row>
    <row r="3" spans="1:18" x14ac:dyDescent="0.25">
      <c r="A3" s="15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158"/>
    </row>
    <row r="4" spans="1:18" ht="39" customHeight="1" x14ac:dyDescent="0.3">
      <c r="A4" s="156"/>
      <c r="B4" s="2"/>
      <c r="C4" s="287" t="s">
        <v>121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5"/>
      <c r="R4" s="159"/>
    </row>
    <row r="5" spans="1:18" x14ac:dyDescent="0.25">
      <c r="A5" s="16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161"/>
    </row>
    <row r="6" spans="1:18" x14ac:dyDescent="0.25">
      <c r="A6" s="15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158"/>
    </row>
    <row r="7" spans="1:18" ht="33.75" x14ac:dyDescent="0.5">
      <c r="A7" s="283" t="s">
        <v>1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5"/>
    </row>
    <row r="8" spans="1:18" ht="15.75" x14ac:dyDescent="0.25">
      <c r="A8" s="16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163"/>
    </row>
    <row r="9" spans="1:18" ht="15.75" customHeight="1" x14ac:dyDescent="0.25">
      <c r="A9" s="164"/>
      <c r="B9" s="10"/>
      <c r="C9" s="10"/>
      <c r="D9" s="10"/>
      <c r="E9" s="10"/>
      <c r="F9" s="10"/>
      <c r="G9" s="10"/>
      <c r="H9" s="10"/>
      <c r="I9" s="10"/>
      <c r="J9" s="10"/>
      <c r="K9" s="274" t="s">
        <v>140</v>
      </c>
      <c r="L9" s="274"/>
      <c r="M9" s="274"/>
      <c r="N9" s="274"/>
      <c r="O9" s="274"/>
      <c r="P9" s="274"/>
      <c r="Q9" s="274"/>
      <c r="R9" s="275"/>
    </row>
    <row r="10" spans="1:18" ht="15.75" x14ac:dyDescent="0.25">
      <c r="A10" s="16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65"/>
    </row>
    <row r="11" spans="1:18" ht="15.75" x14ac:dyDescent="0.25">
      <c r="A11" s="276" t="s">
        <v>8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10"/>
      <c r="M11" s="277" t="s">
        <v>421</v>
      </c>
      <c r="N11" s="277"/>
      <c r="O11" s="277"/>
      <c r="P11" s="277"/>
      <c r="Q11" s="277"/>
      <c r="R11" s="294"/>
    </row>
    <row r="12" spans="1:18" ht="15.75" x14ac:dyDescent="0.25">
      <c r="A12" s="16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78"/>
      <c r="N12" s="278"/>
      <c r="O12" s="278"/>
      <c r="P12" s="278"/>
      <c r="Q12" s="278"/>
      <c r="R12" s="279"/>
    </row>
    <row r="13" spans="1:18" ht="15.75" x14ac:dyDescent="0.25">
      <c r="A13" s="16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68"/>
    </row>
    <row r="14" spans="1:18" ht="15.75" x14ac:dyDescent="0.25">
      <c r="A14" s="16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168"/>
    </row>
    <row r="15" spans="1:18" ht="20.25" customHeight="1" x14ac:dyDescent="0.25">
      <c r="A15" s="270" t="s">
        <v>2</v>
      </c>
      <c r="B15" s="271"/>
      <c r="C15" s="271"/>
      <c r="D15" s="271"/>
      <c r="E15" s="271"/>
      <c r="F15" s="272" t="s">
        <v>87</v>
      </c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3"/>
    </row>
    <row r="16" spans="1:18" ht="16.5" x14ac:dyDescent="0.25">
      <c r="A16" s="280" t="s">
        <v>4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2"/>
    </row>
    <row r="17" spans="1:18" ht="15.75" x14ac:dyDescent="0.25">
      <c r="A17" s="16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168"/>
    </row>
    <row r="18" spans="1:18" ht="20.25" customHeight="1" x14ac:dyDescent="0.25">
      <c r="A18" s="270" t="s">
        <v>3</v>
      </c>
      <c r="B18" s="271"/>
      <c r="C18" s="271"/>
      <c r="D18" s="271"/>
      <c r="E18" s="238" t="s">
        <v>145</v>
      </c>
      <c r="F18" s="238" t="s">
        <v>146</v>
      </c>
      <c r="G18" s="238" t="s">
        <v>147</v>
      </c>
      <c r="H18" s="238">
        <v>1</v>
      </c>
      <c r="I18" s="238">
        <v>3</v>
      </c>
      <c r="J18" s="238">
        <v>0</v>
      </c>
      <c r="K18" s="238">
        <v>1</v>
      </c>
      <c r="L18" s="238">
        <v>1</v>
      </c>
      <c r="M18" s="238">
        <v>8</v>
      </c>
      <c r="N18" s="15"/>
      <c r="O18" s="16"/>
      <c r="P18" s="16"/>
      <c r="Q18" s="16"/>
      <c r="R18" s="169"/>
    </row>
    <row r="19" spans="1:18" ht="15.75" customHeight="1" x14ac:dyDescent="0.25">
      <c r="A19" s="303" t="s">
        <v>407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5"/>
    </row>
    <row r="20" spans="1:18" ht="15.75" customHeight="1" x14ac:dyDescent="0.2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8"/>
    </row>
    <row r="21" spans="1:18" ht="16.5" customHeight="1" x14ac:dyDescent="0.25">
      <c r="A21" s="295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7"/>
    </row>
    <row r="22" spans="1:18" ht="15.75" x14ac:dyDescent="0.25">
      <c r="A22" s="1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168"/>
    </row>
    <row r="23" spans="1:18" ht="15" customHeight="1" x14ac:dyDescent="0.25">
      <c r="A23" s="270" t="s">
        <v>5</v>
      </c>
      <c r="B23" s="271"/>
      <c r="C23" s="271"/>
      <c r="D23" s="272" t="s">
        <v>82</v>
      </c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3"/>
    </row>
    <row r="24" spans="1:18" ht="15.75" x14ac:dyDescent="0.25">
      <c r="A24" s="16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168"/>
    </row>
    <row r="25" spans="1:18" ht="15" customHeight="1" x14ac:dyDescent="0.25">
      <c r="A25" s="298" t="s">
        <v>6</v>
      </c>
      <c r="B25" s="299"/>
      <c r="C25" s="299"/>
      <c r="D25" s="299"/>
      <c r="E25" s="299"/>
      <c r="F25" s="299"/>
      <c r="G25" s="299"/>
      <c r="H25" s="299"/>
      <c r="I25" s="300" t="s">
        <v>103</v>
      </c>
      <c r="J25" s="300"/>
      <c r="K25" s="300"/>
      <c r="L25" s="300"/>
      <c r="M25" s="300"/>
      <c r="N25" s="300"/>
      <c r="O25" s="300"/>
      <c r="P25" s="300"/>
      <c r="Q25" s="300"/>
      <c r="R25" s="301"/>
    </row>
    <row r="26" spans="1:18" ht="15.75" x14ac:dyDescent="0.25">
      <c r="A26" s="167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68"/>
    </row>
    <row r="27" spans="1:18" ht="15.75" x14ac:dyDescent="0.25">
      <c r="A27" s="16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168"/>
    </row>
    <row r="28" spans="1:18" x14ac:dyDescent="0.25">
      <c r="A28" s="291" t="s">
        <v>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3"/>
    </row>
    <row r="29" spans="1:18" ht="32.25" customHeight="1" thickBot="1" x14ac:dyDescent="0.3">
      <c r="A29" s="288" t="s">
        <v>398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90"/>
    </row>
    <row r="32" spans="1:18" ht="15.75" x14ac:dyDescent="0.25">
      <c r="A32" s="313" t="s">
        <v>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</row>
    <row r="33" spans="1:18" x14ac:dyDescent="0.25">
      <c r="A33" s="17"/>
    </row>
    <row r="34" spans="1:18" ht="33.75" customHeight="1" x14ac:dyDescent="0.25">
      <c r="A34" s="268" t="s">
        <v>3</v>
      </c>
      <c r="B34" s="268"/>
      <c r="C34" s="269" t="str">
        <f>IF(A19=0," ",A19)</f>
        <v>Арабистика</v>
      </c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</row>
    <row r="37" spans="1:18" x14ac:dyDescent="0.25">
      <c r="A37" s="309" t="s">
        <v>10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</row>
    <row r="38" spans="1:18" ht="50.25" customHeight="1" x14ac:dyDescent="0.25">
      <c r="A38" s="310" t="s">
        <v>148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</row>
    <row r="39" spans="1:18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1"/>
      <c r="Q39" s="21"/>
      <c r="R39" s="21"/>
    </row>
    <row r="40" spans="1:18" ht="30" customHeight="1" x14ac:dyDescent="0.25">
      <c r="A40" s="311" t="s">
        <v>11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</row>
    <row r="41" spans="1:18" ht="199.5" customHeight="1" x14ac:dyDescent="0.25">
      <c r="A41" s="310" t="s">
        <v>418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</row>
    <row r="42" spans="1:1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21"/>
      <c r="Q42" s="21"/>
      <c r="R42" s="21"/>
    </row>
    <row r="43" spans="1:18" x14ac:dyDescent="0.25">
      <c r="A43" s="312" t="s">
        <v>12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</row>
    <row r="44" spans="1:18" ht="90" customHeight="1" x14ac:dyDescent="0.25">
      <c r="A44" s="302" t="s">
        <v>284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</row>
    <row r="45" spans="1:1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312" t="s">
        <v>13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</row>
    <row r="47" spans="1:18" ht="60" customHeight="1" x14ac:dyDescent="0.25">
      <c r="A47" s="302" t="s">
        <v>408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7:R7"/>
    <mergeCell ref="C2:P2"/>
    <mergeCell ref="C4:P4"/>
    <mergeCell ref="A29:R29"/>
    <mergeCell ref="A28:R28"/>
    <mergeCell ref="M11:R11"/>
    <mergeCell ref="A21:R21"/>
    <mergeCell ref="A15:E15"/>
    <mergeCell ref="A25:H25"/>
    <mergeCell ref="I25:R25"/>
    <mergeCell ref="A34:B34"/>
    <mergeCell ref="C34:R34"/>
    <mergeCell ref="A23:C23"/>
    <mergeCell ref="D23:R23"/>
    <mergeCell ref="K9:R9"/>
    <mergeCell ref="F15:R15"/>
    <mergeCell ref="A18:D18"/>
    <mergeCell ref="A11:K11"/>
    <mergeCell ref="M12:R12"/>
    <mergeCell ref="A16:R16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3"/>
  <sheetViews>
    <sheetView tabSelected="1" zoomScale="110" zoomScaleNormal="110" workbookViewId="0">
      <selection activeCell="S2" sqref="S2"/>
    </sheetView>
  </sheetViews>
  <sheetFormatPr defaultRowHeight="15.75" x14ac:dyDescent="0.25"/>
  <cols>
    <col min="1" max="1" width="3.28515625" style="123" customWidth="1"/>
    <col min="2" max="4" width="2.7109375" style="116" customWidth="1"/>
    <col min="5" max="5" width="2.7109375" style="118" customWidth="1"/>
    <col min="6" max="6" width="49" style="49" customWidth="1"/>
    <col min="7" max="7" width="6.42578125" style="118" customWidth="1"/>
    <col min="8" max="8" width="6.28515625" style="116" customWidth="1"/>
    <col min="9" max="9" width="5.7109375" style="116" customWidth="1"/>
    <col min="10" max="10" width="7.28515625" style="116" customWidth="1"/>
    <col min="11" max="12" width="7.140625" style="116" customWidth="1"/>
    <col min="13" max="13" width="7.140625" style="49" customWidth="1"/>
    <col min="14" max="14" width="7.7109375" style="49" customWidth="1"/>
    <col min="15" max="15" width="9.140625" style="116" customWidth="1"/>
    <col min="16" max="16384" width="9.140625" style="56"/>
  </cols>
  <sheetData>
    <row r="1" spans="1:16" ht="17.25" customHeight="1" x14ac:dyDescent="0.25">
      <c r="A1" s="240" t="s">
        <v>147</v>
      </c>
      <c r="B1" s="240">
        <v>1</v>
      </c>
      <c r="C1" s="240">
        <v>3</v>
      </c>
      <c r="D1" s="240">
        <v>0</v>
      </c>
      <c r="E1" s="240">
        <v>1</v>
      </c>
      <c r="F1" s="416" t="str">
        <f>CONCATENATE("Специалност ",'Титулна страница'!A19," ",'Титулна страница'!A21)</f>
        <v xml:space="preserve">Специалност Арабистика </v>
      </c>
      <c r="G1" s="417"/>
      <c r="H1" s="417"/>
      <c r="I1" s="417"/>
      <c r="J1" s="417"/>
      <c r="K1" s="417"/>
      <c r="L1" s="417"/>
      <c r="M1" s="417"/>
      <c r="N1" s="417"/>
      <c r="O1" s="417"/>
      <c r="P1" s="239"/>
    </row>
    <row r="2" spans="1:16" thickBot="1" x14ac:dyDescent="0.3">
      <c r="A2" s="418" t="s">
        <v>14</v>
      </c>
      <c r="B2" s="418"/>
      <c r="C2" s="418"/>
      <c r="D2" s="418"/>
      <c r="E2" s="418"/>
      <c r="F2" s="419" t="s">
        <v>428</v>
      </c>
      <c r="G2" s="419"/>
      <c r="H2" s="419"/>
      <c r="I2" s="419"/>
      <c r="J2" s="419"/>
      <c r="K2" s="419"/>
      <c r="L2" s="419"/>
      <c r="M2" s="419"/>
      <c r="N2" s="419"/>
      <c r="O2" s="419"/>
      <c r="P2" s="239"/>
    </row>
    <row r="3" spans="1:16" s="57" customFormat="1" ht="15.75" customHeight="1" x14ac:dyDescent="0.25">
      <c r="A3" s="420" t="s">
        <v>15</v>
      </c>
      <c r="B3" s="397" t="s">
        <v>16</v>
      </c>
      <c r="C3" s="422"/>
      <c r="D3" s="422"/>
      <c r="E3" s="422"/>
      <c r="F3" s="397" t="s">
        <v>17</v>
      </c>
      <c r="G3" s="399" t="s">
        <v>18</v>
      </c>
      <c r="H3" s="399" t="s">
        <v>19</v>
      </c>
      <c r="I3" s="399" t="s">
        <v>47</v>
      </c>
      <c r="J3" s="397" t="s">
        <v>20</v>
      </c>
      <c r="K3" s="397"/>
      <c r="L3" s="397"/>
      <c r="M3" s="397"/>
      <c r="N3" s="407" t="s">
        <v>21</v>
      </c>
      <c r="O3" s="405" t="s">
        <v>22</v>
      </c>
    </row>
    <row r="4" spans="1:16" s="57" customFormat="1" ht="79.5" x14ac:dyDescent="0.25">
      <c r="A4" s="421"/>
      <c r="B4" s="423"/>
      <c r="C4" s="423"/>
      <c r="D4" s="423"/>
      <c r="E4" s="423"/>
      <c r="F4" s="398"/>
      <c r="G4" s="400"/>
      <c r="H4" s="400"/>
      <c r="I4" s="400"/>
      <c r="J4" s="229" t="s">
        <v>23</v>
      </c>
      <c r="K4" s="229" t="s">
        <v>24</v>
      </c>
      <c r="L4" s="229" t="s">
        <v>25</v>
      </c>
      <c r="M4" s="229" t="s">
        <v>50</v>
      </c>
      <c r="N4" s="408"/>
      <c r="O4" s="406"/>
    </row>
    <row r="5" spans="1:16" thickBot="1" x14ac:dyDescent="0.3">
      <c r="A5" s="189">
        <v>1</v>
      </c>
      <c r="B5" s="409">
        <v>2</v>
      </c>
      <c r="C5" s="410"/>
      <c r="D5" s="410"/>
      <c r="E5" s="410"/>
      <c r="F5" s="232">
        <v>3</v>
      </c>
      <c r="G5" s="232">
        <v>4</v>
      </c>
      <c r="H5" s="232">
        <v>5</v>
      </c>
      <c r="I5" s="232">
        <v>6</v>
      </c>
      <c r="J5" s="232">
        <v>7</v>
      </c>
      <c r="K5" s="232">
        <v>8</v>
      </c>
      <c r="L5" s="232">
        <v>9</v>
      </c>
      <c r="M5" s="232">
        <v>10</v>
      </c>
      <c r="N5" s="232">
        <v>11</v>
      </c>
      <c r="O5" s="190">
        <v>12</v>
      </c>
    </row>
    <row r="6" spans="1:16" thickBot="1" x14ac:dyDescent="0.3">
      <c r="A6" s="374" t="s">
        <v>26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6"/>
    </row>
    <row r="7" spans="1:16" s="93" customFormat="1" ht="18" customHeight="1" x14ac:dyDescent="0.25">
      <c r="A7" s="64">
        <v>1</v>
      </c>
      <c r="B7" s="65" t="s">
        <v>165</v>
      </c>
      <c r="C7" s="65">
        <v>0</v>
      </c>
      <c r="D7" s="65">
        <v>1</v>
      </c>
      <c r="E7" s="65">
        <v>0</v>
      </c>
      <c r="F7" s="140" t="s">
        <v>323</v>
      </c>
      <c r="G7" s="65" t="s">
        <v>165</v>
      </c>
      <c r="H7" s="67">
        <v>1</v>
      </c>
      <c r="I7" s="65">
        <v>24</v>
      </c>
      <c r="J7" s="65">
        <v>720</v>
      </c>
      <c r="K7" s="65"/>
      <c r="L7" s="134"/>
      <c r="M7" s="65">
        <v>360</v>
      </c>
      <c r="N7" s="65" t="s">
        <v>166</v>
      </c>
      <c r="O7" s="68" t="s">
        <v>167</v>
      </c>
    </row>
    <row r="8" spans="1:16" s="93" customFormat="1" ht="18" customHeight="1" x14ac:dyDescent="0.25">
      <c r="A8" s="69">
        <v>2</v>
      </c>
      <c r="B8" s="58" t="s">
        <v>165</v>
      </c>
      <c r="C8" s="58">
        <v>0</v>
      </c>
      <c r="D8" s="58">
        <v>2</v>
      </c>
      <c r="E8" s="58">
        <v>0</v>
      </c>
      <c r="F8" s="61" t="s">
        <v>168</v>
      </c>
      <c r="G8" s="58" t="s">
        <v>165</v>
      </c>
      <c r="H8" s="59">
        <v>1</v>
      </c>
      <c r="I8" s="58">
        <v>3</v>
      </c>
      <c r="J8" s="58">
        <v>90</v>
      </c>
      <c r="K8" s="58">
        <v>30</v>
      </c>
      <c r="L8" s="58">
        <v>15</v>
      </c>
      <c r="M8" s="58"/>
      <c r="N8" s="58" t="s">
        <v>169</v>
      </c>
      <c r="O8" s="70" t="s">
        <v>315</v>
      </c>
    </row>
    <row r="9" spans="1:16" s="93" customFormat="1" ht="18" customHeight="1" thickBot="1" x14ac:dyDescent="0.3">
      <c r="A9" s="77">
        <v>3</v>
      </c>
      <c r="B9" s="78" t="s">
        <v>165</v>
      </c>
      <c r="C9" s="78">
        <v>0</v>
      </c>
      <c r="D9" s="78">
        <v>3</v>
      </c>
      <c r="E9" s="78">
        <v>0</v>
      </c>
      <c r="F9" s="79" t="s">
        <v>171</v>
      </c>
      <c r="G9" s="78" t="s">
        <v>165</v>
      </c>
      <c r="H9" s="80">
        <v>1</v>
      </c>
      <c r="I9" s="78">
        <v>3</v>
      </c>
      <c r="J9" s="78">
        <v>90</v>
      </c>
      <c r="K9" s="78">
        <v>30</v>
      </c>
      <c r="L9" s="78">
        <v>15</v>
      </c>
      <c r="M9" s="78"/>
      <c r="N9" s="78" t="s">
        <v>169</v>
      </c>
      <c r="O9" s="82" t="s">
        <v>315</v>
      </c>
    </row>
    <row r="10" spans="1:16" s="93" customFormat="1" ht="18" customHeight="1" x14ac:dyDescent="0.25">
      <c r="A10" s="64">
        <v>4</v>
      </c>
      <c r="B10" s="65" t="s">
        <v>165</v>
      </c>
      <c r="C10" s="65">
        <v>0</v>
      </c>
      <c r="D10" s="65">
        <v>4</v>
      </c>
      <c r="E10" s="65">
        <v>0</v>
      </c>
      <c r="F10" s="136" t="s">
        <v>324</v>
      </c>
      <c r="G10" s="65" t="s">
        <v>165</v>
      </c>
      <c r="H10" s="67">
        <v>2</v>
      </c>
      <c r="I10" s="65">
        <v>16</v>
      </c>
      <c r="J10" s="65">
        <v>480</v>
      </c>
      <c r="K10" s="65"/>
      <c r="L10" s="134"/>
      <c r="M10" s="65">
        <v>240</v>
      </c>
      <c r="N10" s="65" t="s">
        <v>172</v>
      </c>
      <c r="O10" s="68" t="s">
        <v>167</v>
      </c>
    </row>
    <row r="11" spans="1:16" s="93" customFormat="1" ht="18" customHeight="1" x14ac:dyDescent="0.25">
      <c r="A11" s="69">
        <v>5</v>
      </c>
      <c r="B11" s="58" t="s">
        <v>165</v>
      </c>
      <c r="C11" s="58">
        <v>0</v>
      </c>
      <c r="D11" s="58">
        <v>5</v>
      </c>
      <c r="E11" s="58">
        <v>0</v>
      </c>
      <c r="F11" s="62" t="s">
        <v>173</v>
      </c>
      <c r="G11" s="58" t="s">
        <v>165</v>
      </c>
      <c r="H11" s="59">
        <v>2</v>
      </c>
      <c r="I11" s="58">
        <v>5</v>
      </c>
      <c r="J11" s="58">
        <v>150</v>
      </c>
      <c r="K11" s="58">
        <v>30</v>
      </c>
      <c r="L11" s="58">
        <v>15</v>
      </c>
      <c r="M11" s="58"/>
      <c r="N11" s="58" t="s">
        <v>169</v>
      </c>
      <c r="O11" s="70" t="s">
        <v>299</v>
      </c>
    </row>
    <row r="12" spans="1:16" s="93" customFormat="1" ht="18" customHeight="1" thickBot="1" x14ac:dyDescent="0.3">
      <c r="A12" s="77">
        <v>6</v>
      </c>
      <c r="B12" s="78" t="s">
        <v>165</v>
      </c>
      <c r="C12" s="78">
        <v>0</v>
      </c>
      <c r="D12" s="78">
        <v>6</v>
      </c>
      <c r="E12" s="78">
        <v>0</v>
      </c>
      <c r="F12" s="133" t="s">
        <v>174</v>
      </c>
      <c r="G12" s="78" t="s">
        <v>165</v>
      </c>
      <c r="H12" s="80">
        <v>2</v>
      </c>
      <c r="I12" s="78">
        <v>6</v>
      </c>
      <c r="J12" s="78">
        <v>180</v>
      </c>
      <c r="K12" s="78">
        <v>45</v>
      </c>
      <c r="L12" s="78">
        <v>15</v>
      </c>
      <c r="M12" s="78"/>
      <c r="N12" s="78" t="s">
        <v>175</v>
      </c>
      <c r="O12" s="82" t="s">
        <v>299</v>
      </c>
    </row>
    <row r="13" spans="1:16" s="93" customFormat="1" ht="18" customHeight="1" x14ac:dyDescent="0.25">
      <c r="A13" s="64">
        <v>7</v>
      </c>
      <c r="B13" s="65" t="s">
        <v>165</v>
      </c>
      <c r="C13" s="65">
        <v>0</v>
      </c>
      <c r="D13" s="65">
        <v>7</v>
      </c>
      <c r="E13" s="65">
        <v>0</v>
      </c>
      <c r="F13" s="136" t="s">
        <v>325</v>
      </c>
      <c r="G13" s="134" t="s">
        <v>165</v>
      </c>
      <c r="H13" s="138">
        <v>3</v>
      </c>
      <c r="I13" s="134">
        <v>12</v>
      </c>
      <c r="J13" s="134">
        <v>360</v>
      </c>
      <c r="K13" s="134"/>
      <c r="L13" s="134"/>
      <c r="M13" s="137">
        <v>180</v>
      </c>
      <c r="N13" s="137" t="s">
        <v>176</v>
      </c>
      <c r="O13" s="139" t="s">
        <v>167</v>
      </c>
    </row>
    <row r="14" spans="1:16" s="93" customFormat="1" ht="18" customHeight="1" x14ac:dyDescent="0.25">
      <c r="A14" s="69">
        <v>8</v>
      </c>
      <c r="B14" s="58" t="s">
        <v>165</v>
      </c>
      <c r="C14" s="58">
        <v>0</v>
      </c>
      <c r="D14" s="58">
        <v>8</v>
      </c>
      <c r="E14" s="58">
        <v>0</v>
      </c>
      <c r="F14" s="62" t="s">
        <v>177</v>
      </c>
      <c r="G14" s="58" t="s">
        <v>165</v>
      </c>
      <c r="H14" s="59">
        <v>3</v>
      </c>
      <c r="I14" s="58">
        <v>4</v>
      </c>
      <c r="J14" s="58">
        <v>120</v>
      </c>
      <c r="K14" s="58">
        <v>30</v>
      </c>
      <c r="L14" s="58"/>
      <c r="M14" s="58"/>
      <c r="N14" s="58" t="s">
        <v>178</v>
      </c>
      <c r="O14" s="70" t="s">
        <v>167</v>
      </c>
    </row>
    <row r="15" spans="1:16" s="93" customFormat="1" ht="18" customHeight="1" x14ac:dyDescent="0.25">
      <c r="A15" s="69">
        <v>9</v>
      </c>
      <c r="B15" s="58" t="s">
        <v>165</v>
      </c>
      <c r="C15" s="58">
        <v>0</v>
      </c>
      <c r="D15" s="58">
        <v>9</v>
      </c>
      <c r="E15" s="58">
        <v>0</v>
      </c>
      <c r="F15" s="62" t="s">
        <v>179</v>
      </c>
      <c r="G15" s="58" t="s">
        <v>165</v>
      </c>
      <c r="H15" s="59">
        <v>3</v>
      </c>
      <c r="I15" s="58">
        <v>6</v>
      </c>
      <c r="J15" s="58">
        <v>180</v>
      </c>
      <c r="K15" s="58">
        <v>45</v>
      </c>
      <c r="L15" s="58">
        <v>15</v>
      </c>
      <c r="M15" s="58"/>
      <c r="N15" s="58" t="s">
        <v>175</v>
      </c>
      <c r="O15" s="70" t="s">
        <v>167</v>
      </c>
    </row>
    <row r="16" spans="1:16" s="93" customFormat="1" ht="18" customHeight="1" x14ac:dyDescent="0.25">
      <c r="A16" s="69">
        <v>10</v>
      </c>
      <c r="B16" s="58" t="s">
        <v>165</v>
      </c>
      <c r="C16" s="58">
        <v>1</v>
      </c>
      <c r="D16" s="58">
        <v>0</v>
      </c>
      <c r="E16" s="58">
        <v>0</v>
      </c>
      <c r="F16" s="61" t="s">
        <v>180</v>
      </c>
      <c r="G16" s="58" t="s">
        <v>165</v>
      </c>
      <c r="H16" s="59">
        <v>3</v>
      </c>
      <c r="I16" s="58">
        <v>5</v>
      </c>
      <c r="J16" s="58">
        <v>150</v>
      </c>
      <c r="K16" s="58">
        <v>30</v>
      </c>
      <c r="L16" s="58">
        <v>15</v>
      </c>
      <c r="M16" s="58"/>
      <c r="N16" s="58" t="s">
        <v>169</v>
      </c>
      <c r="O16" s="70" t="s">
        <v>167</v>
      </c>
    </row>
    <row r="17" spans="1:15" s="93" customFormat="1" ht="18" customHeight="1" thickBot="1" x14ac:dyDescent="0.3">
      <c r="A17" s="77">
        <v>11</v>
      </c>
      <c r="B17" s="78" t="s">
        <v>165</v>
      </c>
      <c r="C17" s="78">
        <v>1</v>
      </c>
      <c r="D17" s="78">
        <v>1</v>
      </c>
      <c r="E17" s="78">
        <v>0</v>
      </c>
      <c r="F17" s="79" t="s">
        <v>181</v>
      </c>
      <c r="G17" s="78" t="s">
        <v>165</v>
      </c>
      <c r="H17" s="80">
        <v>3</v>
      </c>
      <c r="I17" s="78">
        <v>1</v>
      </c>
      <c r="J17" s="78">
        <v>30</v>
      </c>
      <c r="K17" s="78">
        <v>15</v>
      </c>
      <c r="L17" s="78"/>
      <c r="M17" s="78"/>
      <c r="N17" s="78" t="s">
        <v>182</v>
      </c>
      <c r="O17" s="82" t="s">
        <v>316</v>
      </c>
    </row>
    <row r="18" spans="1:15" s="93" customFormat="1" ht="18" customHeight="1" x14ac:dyDescent="0.25">
      <c r="A18" s="64">
        <v>12</v>
      </c>
      <c r="B18" s="65" t="s">
        <v>165</v>
      </c>
      <c r="C18" s="65">
        <v>1</v>
      </c>
      <c r="D18" s="65">
        <v>2</v>
      </c>
      <c r="E18" s="65">
        <v>0</v>
      </c>
      <c r="F18" s="136" t="s">
        <v>326</v>
      </c>
      <c r="G18" s="65" t="s">
        <v>165</v>
      </c>
      <c r="H18" s="67">
        <v>4</v>
      </c>
      <c r="I18" s="65">
        <v>13</v>
      </c>
      <c r="J18" s="65">
        <v>390</v>
      </c>
      <c r="K18" s="65"/>
      <c r="L18" s="134"/>
      <c r="M18" s="65">
        <v>180</v>
      </c>
      <c r="N18" s="65" t="s">
        <v>176</v>
      </c>
      <c r="O18" s="68" t="s">
        <v>167</v>
      </c>
    </row>
    <row r="19" spans="1:15" s="93" customFormat="1" ht="18" customHeight="1" x14ac:dyDescent="0.25">
      <c r="A19" s="69" t="s">
        <v>39</v>
      </c>
      <c r="B19" s="58" t="s">
        <v>165</v>
      </c>
      <c r="C19" s="58">
        <v>1</v>
      </c>
      <c r="D19" s="58">
        <v>9</v>
      </c>
      <c r="E19" s="58">
        <v>0</v>
      </c>
      <c r="F19" s="62" t="s">
        <v>183</v>
      </c>
      <c r="G19" s="58" t="s">
        <v>165</v>
      </c>
      <c r="H19" s="59">
        <v>4</v>
      </c>
      <c r="I19" s="58">
        <v>4</v>
      </c>
      <c r="J19" s="58">
        <v>120</v>
      </c>
      <c r="K19" s="58">
        <v>30</v>
      </c>
      <c r="L19" s="150"/>
      <c r="M19" s="58"/>
      <c r="N19" s="58" t="s">
        <v>178</v>
      </c>
      <c r="O19" s="70" t="s">
        <v>167</v>
      </c>
    </row>
    <row r="20" spans="1:15" s="93" customFormat="1" ht="18" customHeight="1" x14ac:dyDescent="0.25">
      <c r="A20" s="69" t="s">
        <v>149</v>
      </c>
      <c r="B20" s="58" t="s">
        <v>165</v>
      </c>
      <c r="C20" s="58">
        <v>1</v>
      </c>
      <c r="D20" s="58">
        <v>3</v>
      </c>
      <c r="E20" s="58">
        <v>0</v>
      </c>
      <c r="F20" s="61" t="s">
        <v>184</v>
      </c>
      <c r="G20" s="58" t="s">
        <v>165</v>
      </c>
      <c r="H20" s="59">
        <v>4</v>
      </c>
      <c r="I20" s="58">
        <v>5</v>
      </c>
      <c r="J20" s="58">
        <v>150</v>
      </c>
      <c r="K20" s="58">
        <v>30</v>
      </c>
      <c r="L20" s="58">
        <v>15</v>
      </c>
      <c r="M20" s="58"/>
      <c r="N20" s="58" t="s">
        <v>169</v>
      </c>
      <c r="O20" s="70" t="s">
        <v>167</v>
      </c>
    </row>
    <row r="21" spans="1:15" s="93" customFormat="1" ht="18" customHeight="1" thickBot="1" x14ac:dyDescent="0.3">
      <c r="A21" s="77" t="s">
        <v>150</v>
      </c>
      <c r="B21" s="78" t="s">
        <v>165</v>
      </c>
      <c r="C21" s="78">
        <v>1</v>
      </c>
      <c r="D21" s="78">
        <v>4</v>
      </c>
      <c r="E21" s="78">
        <v>0</v>
      </c>
      <c r="F21" s="79" t="s">
        <v>185</v>
      </c>
      <c r="G21" s="78" t="s">
        <v>165</v>
      </c>
      <c r="H21" s="80">
        <v>4</v>
      </c>
      <c r="I21" s="78">
        <v>6</v>
      </c>
      <c r="J21" s="78">
        <v>180</v>
      </c>
      <c r="K21" s="78">
        <v>45</v>
      </c>
      <c r="L21" s="78">
        <v>15</v>
      </c>
      <c r="M21" s="78"/>
      <c r="N21" s="78" t="s">
        <v>175</v>
      </c>
      <c r="O21" s="82" t="s">
        <v>167</v>
      </c>
    </row>
    <row r="22" spans="1:15" s="93" customFormat="1" ht="18" customHeight="1" x14ac:dyDescent="0.25">
      <c r="A22" s="64" t="s">
        <v>151</v>
      </c>
      <c r="B22" s="65" t="s">
        <v>165</v>
      </c>
      <c r="C22" s="65">
        <v>1</v>
      </c>
      <c r="D22" s="65">
        <v>5</v>
      </c>
      <c r="E22" s="65">
        <v>0</v>
      </c>
      <c r="F22" s="136" t="s">
        <v>327</v>
      </c>
      <c r="G22" s="65" t="s">
        <v>165</v>
      </c>
      <c r="H22" s="67">
        <v>5</v>
      </c>
      <c r="I22" s="65">
        <v>10</v>
      </c>
      <c r="J22" s="65">
        <v>300</v>
      </c>
      <c r="K22" s="65"/>
      <c r="L22" s="134"/>
      <c r="M22" s="65">
        <v>150</v>
      </c>
      <c r="N22" s="65" t="s">
        <v>186</v>
      </c>
      <c r="O22" s="68" t="s">
        <v>167</v>
      </c>
    </row>
    <row r="23" spans="1:15" s="93" customFormat="1" ht="18" customHeight="1" x14ac:dyDescent="0.25">
      <c r="A23" s="69" t="s">
        <v>152</v>
      </c>
      <c r="B23" s="58" t="s">
        <v>165</v>
      </c>
      <c r="C23" s="58">
        <v>1</v>
      </c>
      <c r="D23" s="58">
        <v>6</v>
      </c>
      <c r="E23" s="58">
        <v>0</v>
      </c>
      <c r="F23" s="61" t="s">
        <v>187</v>
      </c>
      <c r="G23" s="58" t="s">
        <v>165</v>
      </c>
      <c r="H23" s="59">
        <v>5</v>
      </c>
      <c r="I23" s="58">
        <v>5</v>
      </c>
      <c r="J23" s="58">
        <v>150</v>
      </c>
      <c r="K23" s="58">
        <v>30</v>
      </c>
      <c r="L23" s="58">
        <v>15</v>
      </c>
      <c r="M23" s="58"/>
      <c r="N23" s="58" t="s">
        <v>169</v>
      </c>
      <c r="O23" s="70" t="s">
        <v>167</v>
      </c>
    </row>
    <row r="24" spans="1:15" s="93" customFormat="1" ht="18" customHeight="1" x14ac:dyDescent="0.25">
      <c r="A24" s="69" t="s">
        <v>153</v>
      </c>
      <c r="B24" s="58" t="s">
        <v>165</v>
      </c>
      <c r="C24" s="58">
        <v>1</v>
      </c>
      <c r="D24" s="58">
        <v>7</v>
      </c>
      <c r="E24" s="58">
        <v>0</v>
      </c>
      <c r="F24" s="61" t="s">
        <v>188</v>
      </c>
      <c r="G24" s="58" t="s">
        <v>165</v>
      </c>
      <c r="H24" s="59">
        <v>5</v>
      </c>
      <c r="I24" s="58">
        <v>6</v>
      </c>
      <c r="J24" s="58">
        <v>180</v>
      </c>
      <c r="K24" s="58">
        <v>45</v>
      </c>
      <c r="L24" s="58">
        <v>15</v>
      </c>
      <c r="M24" s="58"/>
      <c r="N24" s="58" t="s">
        <v>175</v>
      </c>
      <c r="O24" s="70" t="s">
        <v>299</v>
      </c>
    </row>
    <row r="25" spans="1:15" s="93" customFormat="1" ht="18" customHeight="1" thickBot="1" x14ac:dyDescent="0.3">
      <c r="A25" s="77" t="s">
        <v>154</v>
      </c>
      <c r="B25" s="78" t="s">
        <v>165</v>
      </c>
      <c r="C25" s="78">
        <v>1</v>
      </c>
      <c r="D25" s="78">
        <v>8</v>
      </c>
      <c r="E25" s="78">
        <v>0</v>
      </c>
      <c r="F25" s="79" t="s">
        <v>189</v>
      </c>
      <c r="G25" s="78" t="s">
        <v>165</v>
      </c>
      <c r="H25" s="80">
        <v>5</v>
      </c>
      <c r="I25" s="78">
        <v>5</v>
      </c>
      <c r="J25" s="78">
        <v>150</v>
      </c>
      <c r="K25" s="78">
        <v>30</v>
      </c>
      <c r="L25" s="78">
        <v>15</v>
      </c>
      <c r="M25" s="78"/>
      <c r="N25" s="78" t="s">
        <v>169</v>
      </c>
      <c r="O25" s="82" t="s">
        <v>299</v>
      </c>
    </row>
    <row r="26" spans="1:15" s="93" customFormat="1" ht="18" customHeight="1" x14ac:dyDescent="0.25">
      <c r="A26" s="64" t="s">
        <v>155</v>
      </c>
      <c r="B26" s="65" t="s">
        <v>165</v>
      </c>
      <c r="C26" s="65">
        <v>2</v>
      </c>
      <c r="D26" s="65">
        <v>0</v>
      </c>
      <c r="E26" s="65">
        <v>0</v>
      </c>
      <c r="F26" s="136" t="s">
        <v>328</v>
      </c>
      <c r="G26" s="65" t="s">
        <v>165</v>
      </c>
      <c r="H26" s="67">
        <v>6</v>
      </c>
      <c r="I26" s="65">
        <v>11</v>
      </c>
      <c r="J26" s="65">
        <v>330</v>
      </c>
      <c r="K26" s="65"/>
      <c r="L26" s="134"/>
      <c r="M26" s="65">
        <v>150</v>
      </c>
      <c r="N26" s="65" t="s">
        <v>186</v>
      </c>
      <c r="O26" s="68" t="s">
        <v>167</v>
      </c>
    </row>
    <row r="27" spans="1:15" s="93" customFormat="1" ht="18" customHeight="1" x14ac:dyDescent="0.25">
      <c r="A27" s="69" t="s">
        <v>156</v>
      </c>
      <c r="B27" s="58" t="s">
        <v>165</v>
      </c>
      <c r="C27" s="58">
        <v>2</v>
      </c>
      <c r="D27" s="58">
        <v>1</v>
      </c>
      <c r="E27" s="58">
        <v>0</v>
      </c>
      <c r="F27" s="61" t="s">
        <v>190</v>
      </c>
      <c r="G27" s="58" t="s">
        <v>165</v>
      </c>
      <c r="H27" s="59">
        <v>6</v>
      </c>
      <c r="I27" s="58">
        <v>5</v>
      </c>
      <c r="J27" s="58">
        <v>150</v>
      </c>
      <c r="K27" s="58">
        <v>30</v>
      </c>
      <c r="L27" s="58">
        <v>15</v>
      </c>
      <c r="M27" s="58"/>
      <c r="N27" s="58" t="s">
        <v>169</v>
      </c>
      <c r="O27" s="70" t="s">
        <v>167</v>
      </c>
    </row>
    <row r="28" spans="1:15" s="93" customFormat="1" ht="18" customHeight="1" x14ac:dyDescent="0.25">
      <c r="A28" s="69" t="s">
        <v>157</v>
      </c>
      <c r="B28" s="58" t="s">
        <v>165</v>
      </c>
      <c r="C28" s="58">
        <v>2</v>
      </c>
      <c r="D28" s="58">
        <v>2</v>
      </c>
      <c r="E28" s="58">
        <v>0</v>
      </c>
      <c r="F28" s="61" t="s">
        <v>191</v>
      </c>
      <c r="G28" s="58" t="s">
        <v>165</v>
      </c>
      <c r="H28" s="59">
        <v>6</v>
      </c>
      <c r="I28" s="58">
        <v>5</v>
      </c>
      <c r="J28" s="58">
        <v>150</v>
      </c>
      <c r="K28" s="58">
        <v>45</v>
      </c>
      <c r="L28" s="58">
        <v>15</v>
      </c>
      <c r="M28" s="58"/>
      <c r="N28" s="58" t="s">
        <v>175</v>
      </c>
      <c r="O28" s="70" t="s">
        <v>167</v>
      </c>
    </row>
    <row r="29" spans="1:15" s="93" customFormat="1" ht="18" customHeight="1" thickBot="1" x14ac:dyDescent="0.3">
      <c r="A29" s="77" t="s">
        <v>158</v>
      </c>
      <c r="B29" s="78" t="s">
        <v>165</v>
      </c>
      <c r="C29" s="78">
        <v>2</v>
      </c>
      <c r="D29" s="78">
        <v>3</v>
      </c>
      <c r="E29" s="78">
        <v>0</v>
      </c>
      <c r="F29" s="79" t="s">
        <v>192</v>
      </c>
      <c r="G29" s="78" t="s">
        <v>165</v>
      </c>
      <c r="H29" s="80">
        <v>6</v>
      </c>
      <c r="I29" s="78">
        <v>5</v>
      </c>
      <c r="J29" s="78">
        <v>150</v>
      </c>
      <c r="K29" s="78">
        <v>45</v>
      </c>
      <c r="L29" s="78">
        <v>15</v>
      </c>
      <c r="M29" s="78"/>
      <c r="N29" s="78" t="s">
        <v>175</v>
      </c>
      <c r="O29" s="82" t="s">
        <v>299</v>
      </c>
    </row>
    <row r="30" spans="1:15" s="93" customFormat="1" ht="18" customHeight="1" x14ac:dyDescent="0.25">
      <c r="A30" s="64" t="s">
        <v>159</v>
      </c>
      <c r="B30" s="65" t="s">
        <v>165</v>
      </c>
      <c r="C30" s="65">
        <v>2</v>
      </c>
      <c r="D30" s="65">
        <v>5</v>
      </c>
      <c r="E30" s="65">
        <v>0</v>
      </c>
      <c r="F30" s="136" t="s">
        <v>329</v>
      </c>
      <c r="G30" s="65" t="s">
        <v>165</v>
      </c>
      <c r="H30" s="67">
        <v>7</v>
      </c>
      <c r="I30" s="65">
        <v>8</v>
      </c>
      <c r="J30" s="65">
        <v>240</v>
      </c>
      <c r="K30" s="65"/>
      <c r="L30" s="134"/>
      <c r="M30" s="65">
        <v>120</v>
      </c>
      <c r="N30" s="65" t="s">
        <v>193</v>
      </c>
      <c r="O30" s="68" t="s">
        <v>167</v>
      </c>
    </row>
    <row r="31" spans="1:15" s="93" customFormat="1" ht="18" customHeight="1" x14ac:dyDescent="0.25">
      <c r="A31" s="69" t="s">
        <v>160</v>
      </c>
      <c r="B31" s="58" t="s">
        <v>165</v>
      </c>
      <c r="C31" s="58">
        <v>2</v>
      </c>
      <c r="D31" s="58">
        <v>6</v>
      </c>
      <c r="E31" s="58">
        <v>0</v>
      </c>
      <c r="F31" s="61" t="s">
        <v>194</v>
      </c>
      <c r="G31" s="58" t="s">
        <v>165</v>
      </c>
      <c r="H31" s="59">
        <v>7</v>
      </c>
      <c r="I31" s="58">
        <v>6</v>
      </c>
      <c r="J31" s="58">
        <v>180</v>
      </c>
      <c r="K31" s="58">
        <v>45</v>
      </c>
      <c r="L31" s="58">
        <v>15</v>
      </c>
      <c r="M31" s="58"/>
      <c r="N31" s="58" t="s">
        <v>175</v>
      </c>
      <c r="O31" s="70" t="s">
        <v>167</v>
      </c>
    </row>
    <row r="32" spans="1:15" s="93" customFormat="1" ht="18" customHeight="1" x14ac:dyDescent="0.25">
      <c r="A32" s="69" t="s">
        <v>161</v>
      </c>
      <c r="B32" s="58" t="s">
        <v>165</v>
      </c>
      <c r="C32" s="58">
        <v>2</v>
      </c>
      <c r="D32" s="58">
        <v>7</v>
      </c>
      <c r="E32" s="58">
        <v>0</v>
      </c>
      <c r="F32" s="61" t="s">
        <v>195</v>
      </c>
      <c r="G32" s="58" t="s">
        <v>165</v>
      </c>
      <c r="H32" s="59">
        <v>7</v>
      </c>
      <c r="I32" s="58">
        <v>5</v>
      </c>
      <c r="J32" s="58">
        <v>150</v>
      </c>
      <c r="K32" s="58">
        <v>30</v>
      </c>
      <c r="L32" s="58">
        <v>15</v>
      </c>
      <c r="M32" s="58"/>
      <c r="N32" s="58" t="s">
        <v>169</v>
      </c>
      <c r="O32" s="70" t="s">
        <v>299</v>
      </c>
    </row>
    <row r="33" spans="1:15" s="93" customFormat="1" ht="18" customHeight="1" thickBot="1" x14ac:dyDescent="0.3">
      <c r="A33" s="77" t="s">
        <v>162</v>
      </c>
      <c r="B33" s="78" t="s">
        <v>165</v>
      </c>
      <c r="C33" s="78">
        <v>2</v>
      </c>
      <c r="D33" s="78">
        <v>8</v>
      </c>
      <c r="E33" s="78">
        <v>0</v>
      </c>
      <c r="F33" s="79" t="s">
        <v>196</v>
      </c>
      <c r="G33" s="78" t="s">
        <v>165</v>
      </c>
      <c r="H33" s="80">
        <v>7</v>
      </c>
      <c r="I33" s="78">
        <v>5</v>
      </c>
      <c r="J33" s="78">
        <v>150</v>
      </c>
      <c r="K33" s="78">
        <v>30</v>
      </c>
      <c r="L33" s="78">
        <v>15</v>
      </c>
      <c r="M33" s="78"/>
      <c r="N33" s="78" t="s">
        <v>169</v>
      </c>
      <c r="O33" s="82" t="s">
        <v>299</v>
      </c>
    </row>
    <row r="34" spans="1:15" s="93" customFormat="1" ht="18" customHeight="1" x14ac:dyDescent="0.25">
      <c r="A34" s="64" t="s">
        <v>163</v>
      </c>
      <c r="B34" s="65" t="s">
        <v>165</v>
      </c>
      <c r="C34" s="65">
        <v>2</v>
      </c>
      <c r="D34" s="65">
        <v>9</v>
      </c>
      <c r="E34" s="65">
        <v>0</v>
      </c>
      <c r="F34" s="136" t="s">
        <v>330</v>
      </c>
      <c r="G34" s="65" t="s">
        <v>165</v>
      </c>
      <c r="H34" s="67">
        <v>8</v>
      </c>
      <c r="I34" s="65">
        <v>8</v>
      </c>
      <c r="J34" s="134">
        <v>240</v>
      </c>
      <c r="K34" s="134"/>
      <c r="L34" s="134"/>
      <c r="M34" s="137">
        <v>120</v>
      </c>
      <c r="N34" s="137" t="s">
        <v>193</v>
      </c>
      <c r="O34" s="68" t="s">
        <v>167</v>
      </c>
    </row>
    <row r="35" spans="1:15" s="93" customFormat="1" ht="18" customHeight="1" thickBot="1" x14ac:dyDescent="0.3">
      <c r="A35" s="77" t="s">
        <v>164</v>
      </c>
      <c r="B35" s="78" t="s">
        <v>165</v>
      </c>
      <c r="C35" s="78">
        <v>3</v>
      </c>
      <c r="D35" s="78">
        <v>0</v>
      </c>
      <c r="E35" s="78">
        <v>0</v>
      </c>
      <c r="F35" s="133" t="s">
        <v>197</v>
      </c>
      <c r="G35" s="78" t="s">
        <v>165</v>
      </c>
      <c r="H35" s="80">
        <v>8</v>
      </c>
      <c r="I35" s="78">
        <v>6</v>
      </c>
      <c r="J35" s="78">
        <v>180</v>
      </c>
      <c r="K35" s="78">
        <v>45</v>
      </c>
      <c r="L35" s="78">
        <v>15</v>
      </c>
      <c r="M35" s="78"/>
      <c r="N35" s="78" t="s">
        <v>175</v>
      </c>
      <c r="O35" s="82" t="s">
        <v>299</v>
      </c>
    </row>
    <row r="36" spans="1:15" ht="39.75" customHeight="1" thickBot="1" x14ac:dyDescent="0.3">
      <c r="A36" s="371" t="s">
        <v>409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3"/>
    </row>
    <row r="37" spans="1:15" ht="18" customHeight="1" x14ac:dyDescent="0.25">
      <c r="A37" s="64" t="s">
        <v>28</v>
      </c>
      <c r="B37" s="65" t="s">
        <v>170</v>
      </c>
      <c r="C37" s="65">
        <v>6</v>
      </c>
      <c r="D37" s="65">
        <v>6</v>
      </c>
      <c r="E37" s="65">
        <v>0</v>
      </c>
      <c r="F37" s="66" t="s">
        <v>331</v>
      </c>
      <c r="G37" s="65" t="s">
        <v>170</v>
      </c>
      <c r="H37" s="67">
        <v>1</v>
      </c>
      <c r="I37" s="65">
        <v>4</v>
      </c>
      <c r="J37" s="65">
        <v>120</v>
      </c>
      <c r="K37" s="65"/>
      <c r="L37" s="65"/>
      <c r="M37" s="65">
        <v>60</v>
      </c>
      <c r="N37" s="65" t="s">
        <v>247</v>
      </c>
      <c r="O37" s="68" t="s">
        <v>315</v>
      </c>
    </row>
    <row r="38" spans="1:15" ht="18" customHeight="1" x14ac:dyDescent="0.25">
      <c r="A38" s="230" t="s">
        <v>29</v>
      </c>
      <c r="B38" s="231" t="s">
        <v>170</v>
      </c>
      <c r="C38" s="231">
        <v>0</v>
      </c>
      <c r="D38" s="231">
        <v>1</v>
      </c>
      <c r="E38" s="231">
        <v>0</v>
      </c>
      <c r="F38" s="61" t="s">
        <v>227</v>
      </c>
      <c r="G38" s="231" t="s">
        <v>170</v>
      </c>
      <c r="H38" s="59">
        <v>2</v>
      </c>
      <c r="I38" s="231">
        <v>2</v>
      </c>
      <c r="J38" s="231">
        <v>60</v>
      </c>
      <c r="K38" s="231">
        <v>30</v>
      </c>
      <c r="L38" s="231"/>
      <c r="M38" s="231"/>
      <c r="N38" s="231" t="s">
        <v>178</v>
      </c>
      <c r="O38" s="70" t="s">
        <v>315</v>
      </c>
    </row>
    <row r="39" spans="1:15" ht="18" customHeight="1" x14ac:dyDescent="0.25">
      <c r="A39" s="230" t="s">
        <v>30</v>
      </c>
      <c r="B39" s="231" t="s">
        <v>170</v>
      </c>
      <c r="C39" s="231">
        <v>0</v>
      </c>
      <c r="D39" s="231">
        <v>2</v>
      </c>
      <c r="E39" s="231">
        <v>0</v>
      </c>
      <c r="F39" s="61" t="s">
        <v>228</v>
      </c>
      <c r="G39" s="231" t="s">
        <v>170</v>
      </c>
      <c r="H39" s="59">
        <v>2</v>
      </c>
      <c r="I39" s="231">
        <v>2</v>
      </c>
      <c r="J39" s="231">
        <v>60</v>
      </c>
      <c r="K39" s="231">
        <v>30</v>
      </c>
      <c r="L39" s="231"/>
      <c r="M39" s="231"/>
      <c r="N39" s="231" t="s">
        <v>178</v>
      </c>
      <c r="O39" s="70" t="s">
        <v>315</v>
      </c>
    </row>
    <row r="40" spans="1:15" ht="18" customHeight="1" x14ac:dyDescent="0.25">
      <c r="A40" s="230" t="s">
        <v>31</v>
      </c>
      <c r="B40" s="231" t="s">
        <v>170</v>
      </c>
      <c r="C40" s="231">
        <v>0</v>
      </c>
      <c r="D40" s="231">
        <v>3</v>
      </c>
      <c r="E40" s="231">
        <v>0</v>
      </c>
      <c r="F40" s="61" t="s">
        <v>229</v>
      </c>
      <c r="G40" s="231" t="s">
        <v>170</v>
      </c>
      <c r="H40" s="59">
        <v>2</v>
      </c>
      <c r="I40" s="231">
        <v>3</v>
      </c>
      <c r="J40" s="231">
        <v>90</v>
      </c>
      <c r="K40" s="231">
        <v>30</v>
      </c>
      <c r="L40" s="231"/>
      <c r="M40" s="231"/>
      <c r="N40" s="231" t="s">
        <v>178</v>
      </c>
      <c r="O40" s="71" t="s">
        <v>299</v>
      </c>
    </row>
    <row r="41" spans="1:15" ht="18" customHeight="1" x14ac:dyDescent="0.25">
      <c r="A41" s="230" t="s">
        <v>32</v>
      </c>
      <c r="B41" s="231" t="s">
        <v>170</v>
      </c>
      <c r="C41" s="231">
        <v>0</v>
      </c>
      <c r="D41" s="231">
        <v>4</v>
      </c>
      <c r="E41" s="231">
        <v>0</v>
      </c>
      <c r="F41" s="61" t="s">
        <v>230</v>
      </c>
      <c r="G41" s="231" t="s">
        <v>170</v>
      </c>
      <c r="H41" s="59">
        <v>2</v>
      </c>
      <c r="I41" s="231">
        <v>3</v>
      </c>
      <c r="J41" s="231">
        <v>90</v>
      </c>
      <c r="K41" s="231">
        <v>30</v>
      </c>
      <c r="L41" s="231"/>
      <c r="M41" s="231"/>
      <c r="N41" s="231" t="s">
        <v>178</v>
      </c>
      <c r="O41" s="71" t="s">
        <v>299</v>
      </c>
    </row>
    <row r="42" spans="1:15" ht="18" customHeight="1" x14ac:dyDescent="0.25">
      <c r="A42" s="230" t="s">
        <v>27</v>
      </c>
      <c r="B42" s="231" t="s">
        <v>170</v>
      </c>
      <c r="C42" s="231">
        <v>0</v>
      </c>
      <c r="D42" s="231">
        <v>5</v>
      </c>
      <c r="E42" s="231">
        <v>0</v>
      </c>
      <c r="F42" s="61" t="s">
        <v>406</v>
      </c>
      <c r="G42" s="231" t="s">
        <v>170</v>
      </c>
      <c r="H42" s="59">
        <v>2</v>
      </c>
      <c r="I42" s="231">
        <v>3</v>
      </c>
      <c r="J42" s="231">
        <v>90</v>
      </c>
      <c r="K42" s="231">
        <v>30</v>
      </c>
      <c r="L42" s="231"/>
      <c r="M42" s="231"/>
      <c r="N42" s="231" t="s">
        <v>178</v>
      </c>
      <c r="O42" s="71" t="s">
        <v>167</v>
      </c>
    </row>
    <row r="43" spans="1:15" ht="18" customHeight="1" x14ac:dyDescent="0.25">
      <c r="A43" s="230" t="s">
        <v>33</v>
      </c>
      <c r="B43" s="231" t="s">
        <v>170</v>
      </c>
      <c r="C43" s="231">
        <v>0</v>
      </c>
      <c r="D43" s="231">
        <v>8</v>
      </c>
      <c r="E43" s="231">
        <v>0</v>
      </c>
      <c r="F43" s="61" t="s">
        <v>410</v>
      </c>
      <c r="G43" s="231" t="s">
        <v>170</v>
      </c>
      <c r="H43" s="59">
        <v>2</v>
      </c>
      <c r="I43" s="231">
        <v>2</v>
      </c>
      <c r="J43" s="231">
        <v>60</v>
      </c>
      <c r="K43" s="231">
        <v>30</v>
      </c>
      <c r="L43" s="231"/>
      <c r="M43" s="231"/>
      <c r="N43" s="231" t="s">
        <v>178</v>
      </c>
      <c r="O43" s="70" t="s">
        <v>315</v>
      </c>
    </row>
    <row r="44" spans="1:15" ht="18" customHeight="1" x14ac:dyDescent="0.25">
      <c r="A44" s="230" t="s">
        <v>34</v>
      </c>
      <c r="B44" s="231" t="s">
        <v>170</v>
      </c>
      <c r="C44" s="231">
        <v>0</v>
      </c>
      <c r="D44" s="231">
        <v>9</v>
      </c>
      <c r="E44" s="231">
        <v>0</v>
      </c>
      <c r="F44" s="61" t="s">
        <v>233</v>
      </c>
      <c r="G44" s="231" t="s">
        <v>170</v>
      </c>
      <c r="H44" s="59">
        <v>2</v>
      </c>
      <c r="I44" s="231">
        <v>2</v>
      </c>
      <c r="J44" s="231">
        <v>60</v>
      </c>
      <c r="K44" s="231"/>
      <c r="L44" s="150"/>
      <c r="M44" s="231">
        <v>30</v>
      </c>
      <c r="N44" s="231" t="s">
        <v>234</v>
      </c>
      <c r="O44" s="70" t="s">
        <v>315</v>
      </c>
    </row>
    <row r="45" spans="1:15" ht="18" customHeight="1" thickBot="1" x14ac:dyDescent="0.3">
      <c r="A45" s="77" t="s">
        <v>35</v>
      </c>
      <c r="B45" s="78" t="s">
        <v>170</v>
      </c>
      <c r="C45" s="78">
        <v>6</v>
      </c>
      <c r="D45" s="78">
        <v>7</v>
      </c>
      <c r="E45" s="78">
        <v>0</v>
      </c>
      <c r="F45" s="79" t="s">
        <v>317</v>
      </c>
      <c r="G45" s="78" t="s">
        <v>170</v>
      </c>
      <c r="H45" s="80">
        <v>2</v>
      </c>
      <c r="I45" s="78">
        <v>4</v>
      </c>
      <c r="J45" s="78">
        <v>120</v>
      </c>
      <c r="K45" s="78"/>
      <c r="L45" s="78"/>
      <c r="M45" s="78">
        <v>60</v>
      </c>
      <c r="N45" s="78" t="s">
        <v>247</v>
      </c>
      <c r="O45" s="82" t="s">
        <v>315</v>
      </c>
    </row>
    <row r="46" spans="1:15" ht="18" customHeight="1" x14ac:dyDescent="0.25">
      <c r="A46" s="170" t="s">
        <v>36</v>
      </c>
      <c r="B46" s="110" t="s">
        <v>170</v>
      </c>
      <c r="C46" s="110">
        <v>4</v>
      </c>
      <c r="D46" s="110">
        <v>7</v>
      </c>
      <c r="E46" s="110">
        <v>0</v>
      </c>
      <c r="F46" s="171" t="s">
        <v>332</v>
      </c>
      <c r="G46" s="110" t="s">
        <v>170</v>
      </c>
      <c r="H46" s="145">
        <v>3</v>
      </c>
      <c r="I46" s="110">
        <v>3</v>
      </c>
      <c r="J46" s="110">
        <v>90</v>
      </c>
      <c r="K46" s="110"/>
      <c r="L46" s="146"/>
      <c r="M46" s="110">
        <v>30</v>
      </c>
      <c r="N46" s="110" t="s">
        <v>234</v>
      </c>
      <c r="O46" s="147" t="s">
        <v>315</v>
      </c>
    </row>
    <row r="47" spans="1:15" ht="18" customHeight="1" x14ac:dyDescent="0.25">
      <c r="A47" s="69" t="s">
        <v>37</v>
      </c>
      <c r="B47" s="58" t="s">
        <v>170</v>
      </c>
      <c r="C47" s="58">
        <v>0</v>
      </c>
      <c r="D47" s="58">
        <v>6</v>
      </c>
      <c r="E47" s="58">
        <v>0</v>
      </c>
      <c r="F47" s="61" t="s">
        <v>231</v>
      </c>
      <c r="G47" s="58" t="s">
        <v>170</v>
      </c>
      <c r="H47" s="59">
        <v>3</v>
      </c>
      <c r="I47" s="58">
        <v>3</v>
      </c>
      <c r="J47" s="58">
        <v>90</v>
      </c>
      <c r="K47" s="58">
        <v>30</v>
      </c>
      <c r="L47" s="58"/>
      <c r="M47" s="58"/>
      <c r="N47" s="58" t="s">
        <v>178</v>
      </c>
      <c r="O47" s="71" t="s">
        <v>299</v>
      </c>
    </row>
    <row r="48" spans="1:15" ht="18" customHeight="1" x14ac:dyDescent="0.25">
      <c r="A48" s="69" t="s">
        <v>38</v>
      </c>
      <c r="B48" s="58" t="s">
        <v>170</v>
      </c>
      <c r="C48" s="58">
        <v>0</v>
      </c>
      <c r="D48" s="58">
        <v>7</v>
      </c>
      <c r="E48" s="58">
        <v>0</v>
      </c>
      <c r="F48" s="61" t="s">
        <v>232</v>
      </c>
      <c r="G48" s="58" t="s">
        <v>170</v>
      </c>
      <c r="H48" s="59">
        <v>3</v>
      </c>
      <c r="I48" s="58">
        <v>3</v>
      </c>
      <c r="J48" s="58">
        <v>90</v>
      </c>
      <c r="K48" s="58">
        <v>30</v>
      </c>
      <c r="L48" s="58"/>
      <c r="M48" s="58"/>
      <c r="N48" s="58" t="s">
        <v>178</v>
      </c>
      <c r="O48" s="71" t="s">
        <v>167</v>
      </c>
    </row>
    <row r="49" spans="1:15" ht="18" customHeight="1" thickBot="1" x14ac:dyDescent="0.3">
      <c r="A49" s="77" t="s">
        <v>39</v>
      </c>
      <c r="B49" s="78" t="s">
        <v>170</v>
      </c>
      <c r="C49" s="78">
        <v>2</v>
      </c>
      <c r="D49" s="78">
        <v>8</v>
      </c>
      <c r="E49" s="78">
        <v>0</v>
      </c>
      <c r="F49" s="133" t="s">
        <v>251</v>
      </c>
      <c r="G49" s="78" t="s">
        <v>170</v>
      </c>
      <c r="H49" s="80">
        <v>3</v>
      </c>
      <c r="I49" s="78">
        <v>2</v>
      </c>
      <c r="J49" s="78">
        <v>60</v>
      </c>
      <c r="K49" s="78"/>
      <c r="L49" s="81"/>
      <c r="M49" s="78">
        <v>30</v>
      </c>
      <c r="N49" s="78" t="s">
        <v>234</v>
      </c>
      <c r="O49" s="82" t="s">
        <v>315</v>
      </c>
    </row>
    <row r="50" spans="1:15" ht="18" customHeight="1" x14ac:dyDescent="0.25">
      <c r="A50" s="64" t="s">
        <v>149</v>
      </c>
      <c r="B50" s="65" t="s">
        <v>170</v>
      </c>
      <c r="C50" s="65">
        <v>1</v>
      </c>
      <c r="D50" s="65">
        <v>0</v>
      </c>
      <c r="E50" s="65">
        <v>0</v>
      </c>
      <c r="F50" s="66" t="s">
        <v>235</v>
      </c>
      <c r="G50" s="65" t="s">
        <v>170</v>
      </c>
      <c r="H50" s="67">
        <v>4</v>
      </c>
      <c r="I50" s="65">
        <v>3</v>
      </c>
      <c r="J50" s="65">
        <v>90</v>
      </c>
      <c r="K50" s="65">
        <v>30</v>
      </c>
      <c r="L50" s="65"/>
      <c r="M50" s="65"/>
      <c r="N50" s="65" t="s">
        <v>178</v>
      </c>
      <c r="O50" s="87" t="s">
        <v>299</v>
      </c>
    </row>
    <row r="51" spans="1:15" ht="18" customHeight="1" x14ac:dyDescent="0.25">
      <c r="A51" s="69" t="s">
        <v>150</v>
      </c>
      <c r="B51" s="58" t="s">
        <v>170</v>
      </c>
      <c r="C51" s="58">
        <v>1</v>
      </c>
      <c r="D51" s="58">
        <v>1</v>
      </c>
      <c r="E51" s="58">
        <v>0</v>
      </c>
      <c r="F51" s="61" t="s">
        <v>236</v>
      </c>
      <c r="G51" s="58" t="s">
        <v>170</v>
      </c>
      <c r="H51" s="59">
        <v>4</v>
      </c>
      <c r="I51" s="58">
        <v>3</v>
      </c>
      <c r="J51" s="58">
        <v>90</v>
      </c>
      <c r="K51" s="58">
        <v>30</v>
      </c>
      <c r="L51" s="58"/>
      <c r="M51" s="58"/>
      <c r="N51" s="58" t="s">
        <v>178</v>
      </c>
      <c r="O51" s="71" t="s">
        <v>167</v>
      </c>
    </row>
    <row r="52" spans="1:15" ht="18" customHeight="1" x14ac:dyDescent="0.25">
      <c r="A52" s="69" t="s">
        <v>151</v>
      </c>
      <c r="B52" s="58" t="s">
        <v>170</v>
      </c>
      <c r="C52" s="58">
        <v>1</v>
      </c>
      <c r="D52" s="58">
        <v>3</v>
      </c>
      <c r="E52" s="58">
        <v>0</v>
      </c>
      <c r="F52" s="61" t="s">
        <v>237</v>
      </c>
      <c r="G52" s="58" t="s">
        <v>170</v>
      </c>
      <c r="H52" s="59">
        <v>4</v>
      </c>
      <c r="I52" s="58">
        <v>2</v>
      </c>
      <c r="J52" s="58">
        <v>60</v>
      </c>
      <c r="K52" s="58">
        <v>30</v>
      </c>
      <c r="L52" s="58"/>
      <c r="M52" s="58"/>
      <c r="N52" s="58" t="s">
        <v>178</v>
      </c>
      <c r="O52" s="70" t="s">
        <v>315</v>
      </c>
    </row>
    <row r="53" spans="1:15" ht="18" customHeight="1" x14ac:dyDescent="0.25">
      <c r="A53" s="69" t="s">
        <v>152</v>
      </c>
      <c r="B53" s="58" t="s">
        <v>170</v>
      </c>
      <c r="C53" s="58">
        <v>1</v>
      </c>
      <c r="D53" s="58">
        <v>4</v>
      </c>
      <c r="E53" s="58">
        <v>0</v>
      </c>
      <c r="F53" s="61" t="s">
        <v>333</v>
      </c>
      <c r="G53" s="58" t="s">
        <v>170</v>
      </c>
      <c r="H53" s="59">
        <v>4</v>
      </c>
      <c r="I53" s="58">
        <v>3</v>
      </c>
      <c r="J53" s="58">
        <v>90</v>
      </c>
      <c r="K53" s="58"/>
      <c r="L53" s="150"/>
      <c r="M53" s="58">
        <v>30</v>
      </c>
      <c r="N53" s="58" t="s">
        <v>234</v>
      </c>
      <c r="O53" s="71" t="s">
        <v>299</v>
      </c>
    </row>
    <row r="54" spans="1:15" ht="18" customHeight="1" x14ac:dyDescent="0.25">
      <c r="A54" s="69" t="s">
        <v>153</v>
      </c>
      <c r="B54" s="58" t="s">
        <v>170</v>
      </c>
      <c r="C54" s="58">
        <v>1</v>
      </c>
      <c r="D54" s="58">
        <v>5</v>
      </c>
      <c r="E54" s="58">
        <v>0</v>
      </c>
      <c r="F54" s="61" t="s">
        <v>238</v>
      </c>
      <c r="G54" s="58" t="s">
        <v>170</v>
      </c>
      <c r="H54" s="59">
        <v>4</v>
      </c>
      <c r="I54" s="58">
        <v>3</v>
      </c>
      <c r="J54" s="58">
        <v>90</v>
      </c>
      <c r="K54" s="58">
        <v>30</v>
      </c>
      <c r="L54" s="58"/>
      <c r="M54" s="58"/>
      <c r="N54" s="58" t="s">
        <v>178</v>
      </c>
      <c r="O54" s="71" t="s">
        <v>299</v>
      </c>
    </row>
    <row r="55" spans="1:15" ht="18" customHeight="1" x14ac:dyDescent="0.25">
      <c r="A55" s="69" t="s">
        <v>154</v>
      </c>
      <c r="B55" s="58" t="s">
        <v>170</v>
      </c>
      <c r="C55" s="58">
        <v>1</v>
      </c>
      <c r="D55" s="58">
        <v>6</v>
      </c>
      <c r="E55" s="58">
        <v>0</v>
      </c>
      <c r="F55" s="61" t="s">
        <v>239</v>
      </c>
      <c r="G55" s="58" t="s">
        <v>170</v>
      </c>
      <c r="H55" s="59">
        <v>4</v>
      </c>
      <c r="I55" s="58">
        <v>3</v>
      </c>
      <c r="J55" s="58">
        <v>90</v>
      </c>
      <c r="K55" s="58">
        <v>30</v>
      </c>
      <c r="L55" s="58"/>
      <c r="M55" s="58"/>
      <c r="N55" s="58" t="s">
        <v>178</v>
      </c>
      <c r="O55" s="71" t="s">
        <v>299</v>
      </c>
    </row>
    <row r="56" spans="1:15" ht="18" customHeight="1" x14ac:dyDescent="0.25">
      <c r="A56" s="69" t="s">
        <v>155</v>
      </c>
      <c r="B56" s="58" t="s">
        <v>170</v>
      </c>
      <c r="C56" s="58">
        <v>1</v>
      </c>
      <c r="D56" s="58">
        <v>7</v>
      </c>
      <c r="E56" s="58">
        <v>0</v>
      </c>
      <c r="F56" s="61" t="s">
        <v>240</v>
      </c>
      <c r="G56" s="58" t="s">
        <v>170</v>
      </c>
      <c r="H56" s="59">
        <v>4</v>
      </c>
      <c r="I56" s="58">
        <v>3</v>
      </c>
      <c r="J56" s="58">
        <v>90</v>
      </c>
      <c r="K56" s="58">
        <v>30</v>
      </c>
      <c r="L56" s="58"/>
      <c r="M56" s="58"/>
      <c r="N56" s="58" t="s">
        <v>178</v>
      </c>
      <c r="O56" s="71" t="s">
        <v>299</v>
      </c>
    </row>
    <row r="57" spans="1:15" ht="18" customHeight="1" x14ac:dyDescent="0.25">
      <c r="A57" s="69" t="s">
        <v>156</v>
      </c>
      <c r="B57" s="58" t="s">
        <v>170</v>
      </c>
      <c r="C57" s="58">
        <v>1</v>
      </c>
      <c r="D57" s="58">
        <v>8</v>
      </c>
      <c r="E57" s="58">
        <v>0</v>
      </c>
      <c r="F57" s="61" t="s">
        <v>241</v>
      </c>
      <c r="G57" s="58" t="s">
        <v>170</v>
      </c>
      <c r="H57" s="59">
        <v>4</v>
      </c>
      <c r="I57" s="58">
        <v>3</v>
      </c>
      <c r="J57" s="58">
        <v>90</v>
      </c>
      <c r="K57" s="58">
        <v>30</v>
      </c>
      <c r="L57" s="58"/>
      <c r="M57" s="58"/>
      <c r="N57" s="58" t="s">
        <v>178</v>
      </c>
      <c r="O57" s="71" t="s">
        <v>299</v>
      </c>
    </row>
    <row r="58" spans="1:15" ht="18" customHeight="1" x14ac:dyDescent="0.25">
      <c r="A58" s="69" t="s">
        <v>157</v>
      </c>
      <c r="B58" s="58" t="s">
        <v>170</v>
      </c>
      <c r="C58" s="58">
        <v>1</v>
      </c>
      <c r="D58" s="58">
        <v>9</v>
      </c>
      <c r="E58" s="58">
        <v>0</v>
      </c>
      <c r="F58" s="61" t="s">
        <v>242</v>
      </c>
      <c r="G58" s="58" t="s">
        <v>170</v>
      </c>
      <c r="H58" s="59">
        <v>4.5999999999999996</v>
      </c>
      <c r="I58" s="58">
        <v>3</v>
      </c>
      <c r="J58" s="58">
        <v>90</v>
      </c>
      <c r="K58" s="58">
        <v>30</v>
      </c>
      <c r="L58" s="58"/>
      <c r="M58" s="58"/>
      <c r="N58" s="58" t="s">
        <v>178</v>
      </c>
      <c r="O58" s="71" t="s">
        <v>299</v>
      </c>
    </row>
    <row r="59" spans="1:15" ht="18" customHeight="1" x14ac:dyDescent="0.25">
      <c r="A59" s="69" t="s">
        <v>158</v>
      </c>
      <c r="B59" s="58" t="s">
        <v>170</v>
      </c>
      <c r="C59" s="58">
        <v>2</v>
      </c>
      <c r="D59" s="58">
        <v>0</v>
      </c>
      <c r="E59" s="58">
        <v>0</v>
      </c>
      <c r="F59" s="61" t="s">
        <v>243</v>
      </c>
      <c r="G59" s="58" t="s">
        <v>170</v>
      </c>
      <c r="H59" s="59">
        <v>4.5999999999999996</v>
      </c>
      <c r="I59" s="58">
        <v>2</v>
      </c>
      <c r="J59" s="58">
        <v>60</v>
      </c>
      <c r="K59" s="58">
        <v>30</v>
      </c>
      <c r="L59" s="58"/>
      <c r="M59" s="58"/>
      <c r="N59" s="58" t="s">
        <v>178</v>
      </c>
      <c r="O59" s="70" t="s">
        <v>315</v>
      </c>
    </row>
    <row r="60" spans="1:15" ht="18" customHeight="1" thickBot="1" x14ac:dyDescent="0.3">
      <c r="A60" s="77" t="s">
        <v>159</v>
      </c>
      <c r="B60" s="78" t="s">
        <v>170</v>
      </c>
      <c r="C60" s="78">
        <v>2</v>
      </c>
      <c r="D60" s="78">
        <v>1</v>
      </c>
      <c r="E60" s="78">
        <v>0</v>
      </c>
      <c r="F60" s="79" t="s">
        <v>244</v>
      </c>
      <c r="G60" s="78" t="s">
        <v>170</v>
      </c>
      <c r="H60" s="80">
        <v>4.5999999999999996</v>
      </c>
      <c r="I60" s="78">
        <v>2</v>
      </c>
      <c r="J60" s="78">
        <v>60</v>
      </c>
      <c r="K60" s="78">
        <v>15</v>
      </c>
      <c r="L60" s="78">
        <v>15</v>
      </c>
      <c r="M60" s="78"/>
      <c r="N60" s="78" t="s">
        <v>178</v>
      </c>
      <c r="O60" s="82" t="s">
        <v>315</v>
      </c>
    </row>
    <row r="61" spans="1:15" ht="18" customHeight="1" x14ac:dyDescent="0.25">
      <c r="A61" s="64" t="s">
        <v>160</v>
      </c>
      <c r="B61" s="65" t="s">
        <v>170</v>
      </c>
      <c r="C61" s="65">
        <v>2</v>
      </c>
      <c r="D61" s="65">
        <v>2</v>
      </c>
      <c r="E61" s="65">
        <v>0</v>
      </c>
      <c r="F61" s="172" t="s">
        <v>334</v>
      </c>
      <c r="G61" s="173" t="s">
        <v>170</v>
      </c>
      <c r="H61" s="174">
        <v>5</v>
      </c>
      <c r="I61" s="173">
        <v>3</v>
      </c>
      <c r="J61" s="173">
        <v>90</v>
      </c>
      <c r="K61" s="173">
        <v>15</v>
      </c>
      <c r="L61" s="175">
        <v>15</v>
      </c>
      <c r="M61" s="173"/>
      <c r="N61" s="173" t="s">
        <v>245</v>
      </c>
      <c r="O61" s="87" t="s">
        <v>299</v>
      </c>
    </row>
    <row r="62" spans="1:15" ht="18" customHeight="1" x14ac:dyDescent="0.25">
      <c r="A62" s="69" t="s">
        <v>161</v>
      </c>
      <c r="B62" s="58" t="s">
        <v>170</v>
      </c>
      <c r="C62" s="58">
        <v>2</v>
      </c>
      <c r="D62" s="58">
        <v>7</v>
      </c>
      <c r="E62" s="58">
        <v>0</v>
      </c>
      <c r="F62" s="61" t="s">
        <v>335</v>
      </c>
      <c r="G62" s="58" t="s">
        <v>170</v>
      </c>
      <c r="H62" s="59">
        <v>5</v>
      </c>
      <c r="I62" s="58">
        <v>2</v>
      </c>
      <c r="J62" s="58">
        <v>60</v>
      </c>
      <c r="K62" s="58"/>
      <c r="L62" s="150"/>
      <c r="M62" s="58">
        <v>30</v>
      </c>
      <c r="N62" s="58" t="s">
        <v>234</v>
      </c>
      <c r="O62" s="70" t="s">
        <v>315</v>
      </c>
    </row>
    <row r="63" spans="1:15" ht="18" customHeight="1" x14ac:dyDescent="0.25">
      <c r="A63" s="69" t="s">
        <v>162</v>
      </c>
      <c r="B63" s="58" t="s">
        <v>170</v>
      </c>
      <c r="C63" s="58">
        <v>2</v>
      </c>
      <c r="D63" s="58">
        <v>3</v>
      </c>
      <c r="E63" s="58">
        <v>0</v>
      </c>
      <c r="F63" s="72" t="s">
        <v>246</v>
      </c>
      <c r="G63" s="73" t="s">
        <v>170</v>
      </c>
      <c r="H63" s="74">
        <v>5</v>
      </c>
      <c r="I63" s="73">
        <v>3</v>
      </c>
      <c r="J63" s="73">
        <v>90</v>
      </c>
      <c r="K63" s="73">
        <v>15</v>
      </c>
      <c r="L63" s="75">
        <v>15</v>
      </c>
      <c r="M63" s="73"/>
      <c r="N63" s="73" t="s">
        <v>245</v>
      </c>
      <c r="O63" s="71" t="s">
        <v>299</v>
      </c>
    </row>
    <row r="64" spans="1:15" ht="18" customHeight="1" x14ac:dyDescent="0.25">
      <c r="A64" s="69" t="s">
        <v>163</v>
      </c>
      <c r="B64" s="58" t="s">
        <v>170</v>
      </c>
      <c r="C64" s="58">
        <v>4</v>
      </c>
      <c r="D64" s="58">
        <v>8</v>
      </c>
      <c r="E64" s="58">
        <v>0</v>
      </c>
      <c r="F64" s="61" t="s">
        <v>336</v>
      </c>
      <c r="G64" s="58" t="s">
        <v>170</v>
      </c>
      <c r="H64" s="59">
        <v>5</v>
      </c>
      <c r="I64" s="58">
        <v>4</v>
      </c>
      <c r="J64" s="58">
        <v>120</v>
      </c>
      <c r="K64" s="58"/>
      <c r="L64" s="150"/>
      <c r="M64" s="58">
        <v>60</v>
      </c>
      <c r="N64" s="58" t="s">
        <v>247</v>
      </c>
      <c r="O64" s="70" t="s">
        <v>315</v>
      </c>
    </row>
    <row r="65" spans="1:15" ht="18" customHeight="1" x14ac:dyDescent="0.25">
      <c r="A65" s="69" t="s">
        <v>164</v>
      </c>
      <c r="B65" s="58" t="s">
        <v>170</v>
      </c>
      <c r="C65" s="58">
        <v>4</v>
      </c>
      <c r="D65" s="58">
        <v>9</v>
      </c>
      <c r="E65" s="58">
        <v>0</v>
      </c>
      <c r="F65" s="61" t="s">
        <v>337</v>
      </c>
      <c r="G65" s="58" t="s">
        <v>170</v>
      </c>
      <c r="H65" s="59">
        <v>5</v>
      </c>
      <c r="I65" s="58">
        <v>4</v>
      </c>
      <c r="J65" s="58">
        <v>120</v>
      </c>
      <c r="K65" s="58"/>
      <c r="L65" s="150"/>
      <c r="M65" s="58">
        <v>60</v>
      </c>
      <c r="N65" s="58" t="s">
        <v>247</v>
      </c>
      <c r="O65" s="70" t="s">
        <v>315</v>
      </c>
    </row>
    <row r="66" spans="1:15" ht="18" customHeight="1" x14ac:dyDescent="0.25">
      <c r="A66" s="69" t="s">
        <v>198</v>
      </c>
      <c r="B66" s="58" t="s">
        <v>170</v>
      </c>
      <c r="C66" s="58">
        <v>5</v>
      </c>
      <c r="D66" s="58">
        <v>0</v>
      </c>
      <c r="E66" s="58">
        <v>0</v>
      </c>
      <c r="F66" s="61" t="s">
        <v>338</v>
      </c>
      <c r="G66" s="58" t="s">
        <v>170</v>
      </c>
      <c r="H66" s="59">
        <v>5</v>
      </c>
      <c r="I66" s="58">
        <v>4</v>
      </c>
      <c r="J66" s="58">
        <v>120</v>
      </c>
      <c r="K66" s="58"/>
      <c r="L66" s="150"/>
      <c r="M66" s="58">
        <v>60</v>
      </c>
      <c r="N66" s="58" t="s">
        <v>247</v>
      </c>
      <c r="O66" s="70" t="s">
        <v>315</v>
      </c>
    </row>
    <row r="67" spans="1:15" ht="18" customHeight="1" thickBot="1" x14ac:dyDescent="0.3">
      <c r="A67" s="77" t="s">
        <v>399</v>
      </c>
      <c r="B67" s="78" t="s">
        <v>170</v>
      </c>
      <c r="C67" s="78">
        <v>3</v>
      </c>
      <c r="D67" s="78">
        <v>0</v>
      </c>
      <c r="E67" s="78">
        <v>0</v>
      </c>
      <c r="F67" s="79" t="s">
        <v>253</v>
      </c>
      <c r="G67" s="78" t="s">
        <v>170</v>
      </c>
      <c r="H67" s="80">
        <v>5</v>
      </c>
      <c r="I67" s="78">
        <v>3</v>
      </c>
      <c r="J67" s="78">
        <v>90</v>
      </c>
      <c r="K67" s="78">
        <v>30</v>
      </c>
      <c r="L67" s="78"/>
      <c r="M67" s="78"/>
      <c r="N67" s="78" t="s">
        <v>178</v>
      </c>
      <c r="O67" s="129" t="s">
        <v>167</v>
      </c>
    </row>
    <row r="68" spans="1:15" ht="24.75" customHeight="1" x14ac:dyDescent="0.25">
      <c r="A68" s="64" t="s">
        <v>199</v>
      </c>
      <c r="B68" s="65" t="s">
        <v>170</v>
      </c>
      <c r="C68" s="65">
        <v>2</v>
      </c>
      <c r="D68" s="65">
        <v>4</v>
      </c>
      <c r="E68" s="65">
        <v>0</v>
      </c>
      <c r="F68" s="66" t="s">
        <v>248</v>
      </c>
      <c r="G68" s="65" t="s">
        <v>170</v>
      </c>
      <c r="H68" s="67">
        <v>6.8</v>
      </c>
      <c r="I68" s="65">
        <v>2</v>
      </c>
      <c r="J68" s="65">
        <v>60</v>
      </c>
      <c r="K68" s="65">
        <v>30</v>
      </c>
      <c r="L68" s="65"/>
      <c r="M68" s="65"/>
      <c r="N68" s="65" t="s">
        <v>178</v>
      </c>
      <c r="O68" s="68" t="s">
        <v>315</v>
      </c>
    </row>
    <row r="69" spans="1:15" ht="18" customHeight="1" x14ac:dyDescent="0.25">
      <c r="A69" s="69" t="s">
        <v>200</v>
      </c>
      <c r="B69" s="58" t="s">
        <v>170</v>
      </c>
      <c r="C69" s="58">
        <v>2</v>
      </c>
      <c r="D69" s="58">
        <v>5</v>
      </c>
      <c r="E69" s="58">
        <v>0</v>
      </c>
      <c r="F69" s="72" t="s">
        <v>249</v>
      </c>
      <c r="G69" s="73" t="s">
        <v>170</v>
      </c>
      <c r="H69" s="74">
        <v>6</v>
      </c>
      <c r="I69" s="73">
        <v>2</v>
      </c>
      <c r="J69" s="73">
        <v>60</v>
      </c>
      <c r="K69" s="73">
        <v>15</v>
      </c>
      <c r="L69" s="75">
        <v>15</v>
      </c>
      <c r="M69" s="73"/>
      <c r="N69" s="73" t="s">
        <v>245</v>
      </c>
      <c r="O69" s="70" t="s">
        <v>315</v>
      </c>
    </row>
    <row r="70" spans="1:15" ht="18" customHeight="1" x14ac:dyDescent="0.25">
      <c r="A70" s="69" t="s">
        <v>201</v>
      </c>
      <c r="B70" s="58" t="s">
        <v>170</v>
      </c>
      <c r="C70" s="58">
        <v>2</v>
      </c>
      <c r="D70" s="58">
        <v>6</v>
      </c>
      <c r="E70" s="58">
        <v>0</v>
      </c>
      <c r="F70" s="61" t="s">
        <v>250</v>
      </c>
      <c r="G70" s="58" t="s">
        <v>170</v>
      </c>
      <c r="H70" s="59">
        <v>6</v>
      </c>
      <c r="I70" s="58">
        <v>3</v>
      </c>
      <c r="J70" s="58">
        <v>90</v>
      </c>
      <c r="K70" s="58">
        <v>30</v>
      </c>
      <c r="L70" s="58"/>
      <c r="M70" s="58"/>
      <c r="N70" s="58" t="s">
        <v>178</v>
      </c>
      <c r="O70" s="71" t="s">
        <v>167</v>
      </c>
    </row>
    <row r="71" spans="1:15" ht="24" customHeight="1" x14ac:dyDescent="0.25">
      <c r="A71" s="69" t="s">
        <v>202</v>
      </c>
      <c r="B71" s="58" t="s">
        <v>170</v>
      </c>
      <c r="C71" s="58">
        <v>2</v>
      </c>
      <c r="D71" s="58">
        <v>9</v>
      </c>
      <c r="E71" s="58">
        <v>0</v>
      </c>
      <c r="F71" s="61" t="s">
        <v>252</v>
      </c>
      <c r="G71" s="58" t="s">
        <v>170</v>
      </c>
      <c r="H71" s="59">
        <v>6</v>
      </c>
      <c r="I71" s="58">
        <v>2</v>
      </c>
      <c r="J71" s="58">
        <v>60</v>
      </c>
      <c r="K71" s="58"/>
      <c r="L71" s="150"/>
      <c r="M71" s="58">
        <v>30</v>
      </c>
      <c r="N71" s="58" t="s">
        <v>234</v>
      </c>
      <c r="O71" s="70" t="s">
        <v>315</v>
      </c>
    </row>
    <row r="72" spans="1:15" ht="18" customHeight="1" x14ac:dyDescent="0.25">
      <c r="A72" s="69" t="s">
        <v>203</v>
      </c>
      <c r="B72" s="58" t="s">
        <v>170</v>
      </c>
      <c r="C72" s="58">
        <v>6</v>
      </c>
      <c r="D72" s="58">
        <v>6</v>
      </c>
      <c r="E72" s="58">
        <v>0</v>
      </c>
      <c r="F72" s="61" t="s">
        <v>306</v>
      </c>
      <c r="G72" s="58" t="s">
        <v>170</v>
      </c>
      <c r="H72" s="59">
        <v>6</v>
      </c>
      <c r="I72" s="58">
        <v>3</v>
      </c>
      <c r="J72" s="58">
        <v>90</v>
      </c>
      <c r="K72" s="58">
        <v>30</v>
      </c>
      <c r="L72" s="58"/>
      <c r="M72" s="58"/>
      <c r="N72" s="58" t="s">
        <v>178</v>
      </c>
      <c r="O72" s="71" t="s">
        <v>167</v>
      </c>
    </row>
    <row r="73" spans="1:15" ht="18" customHeight="1" x14ac:dyDescent="0.25">
      <c r="A73" s="69" t="s">
        <v>204</v>
      </c>
      <c r="B73" s="58" t="s">
        <v>170</v>
      </c>
      <c r="C73" s="58">
        <v>3</v>
      </c>
      <c r="D73" s="58">
        <v>1</v>
      </c>
      <c r="E73" s="58">
        <v>0</v>
      </c>
      <c r="F73" s="61" t="s">
        <v>254</v>
      </c>
      <c r="G73" s="58" t="s">
        <v>170</v>
      </c>
      <c r="H73" s="59">
        <v>6.8</v>
      </c>
      <c r="I73" s="58">
        <v>2</v>
      </c>
      <c r="J73" s="58">
        <v>60</v>
      </c>
      <c r="K73" s="58">
        <v>30</v>
      </c>
      <c r="L73" s="58"/>
      <c r="M73" s="58"/>
      <c r="N73" s="58" t="s">
        <v>178</v>
      </c>
      <c r="O73" s="70" t="s">
        <v>315</v>
      </c>
    </row>
    <row r="74" spans="1:15" ht="18" customHeight="1" x14ac:dyDescent="0.25">
      <c r="A74" s="69" t="s">
        <v>205</v>
      </c>
      <c r="B74" s="58" t="s">
        <v>170</v>
      </c>
      <c r="C74" s="58">
        <v>3</v>
      </c>
      <c r="D74" s="58">
        <v>2</v>
      </c>
      <c r="E74" s="58">
        <v>0</v>
      </c>
      <c r="F74" s="72" t="s">
        <v>339</v>
      </c>
      <c r="G74" s="73" t="s">
        <v>170</v>
      </c>
      <c r="H74" s="74">
        <v>6</v>
      </c>
      <c r="I74" s="73">
        <v>3</v>
      </c>
      <c r="J74" s="73">
        <v>90</v>
      </c>
      <c r="K74" s="73"/>
      <c r="L74" s="75"/>
      <c r="M74" s="73">
        <v>30</v>
      </c>
      <c r="N74" s="73" t="s">
        <v>234</v>
      </c>
      <c r="O74" s="76" t="s">
        <v>167</v>
      </c>
    </row>
    <row r="75" spans="1:15" ht="18" customHeight="1" x14ac:dyDescent="0.25">
      <c r="A75" s="69" t="s">
        <v>206</v>
      </c>
      <c r="B75" s="58" t="s">
        <v>170</v>
      </c>
      <c r="C75" s="267">
        <v>6</v>
      </c>
      <c r="D75" s="267">
        <v>1</v>
      </c>
      <c r="E75" s="267">
        <v>0</v>
      </c>
      <c r="F75" s="61" t="s">
        <v>340</v>
      </c>
      <c r="G75" s="58" t="s">
        <v>170</v>
      </c>
      <c r="H75" s="59">
        <v>6</v>
      </c>
      <c r="I75" s="58">
        <v>2</v>
      </c>
      <c r="J75" s="58">
        <v>60</v>
      </c>
      <c r="K75" s="58"/>
      <c r="L75" s="150"/>
      <c r="M75" s="58">
        <v>30</v>
      </c>
      <c r="N75" s="58" t="s">
        <v>234</v>
      </c>
      <c r="O75" s="70" t="s">
        <v>315</v>
      </c>
    </row>
    <row r="76" spans="1:15" ht="18" customHeight="1" x14ac:dyDescent="0.25">
      <c r="A76" s="69" t="s">
        <v>207</v>
      </c>
      <c r="B76" s="58" t="s">
        <v>170</v>
      </c>
      <c r="C76" s="58">
        <v>5</v>
      </c>
      <c r="D76" s="58">
        <v>1</v>
      </c>
      <c r="E76" s="58">
        <v>0</v>
      </c>
      <c r="F76" s="61" t="s">
        <v>341</v>
      </c>
      <c r="G76" s="58" t="s">
        <v>170</v>
      </c>
      <c r="H76" s="59">
        <v>6</v>
      </c>
      <c r="I76" s="58">
        <v>4</v>
      </c>
      <c r="J76" s="58">
        <v>120</v>
      </c>
      <c r="K76" s="58"/>
      <c r="L76" s="150"/>
      <c r="M76" s="58">
        <v>60</v>
      </c>
      <c r="N76" s="58" t="s">
        <v>247</v>
      </c>
      <c r="O76" s="70" t="s">
        <v>315</v>
      </c>
    </row>
    <row r="77" spans="1:15" ht="18" customHeight="1" x14ac:dyDescent="0.25">
      <c r="A77" s="69" t="s">
        <v>208</v>
      </c>
      <c r="B77" s="58" t="s">
        <v>170</v>
      </c>
      <c r="C77" s="58">
        <v>5</v>
      </c>
      <c r="D77" s="58">
        <v>2</v>
      </c>
      <c r="E77" s="58">
        <v>0</v>
      </c>
      <c r="F77" s="61" t="s">
        <v>342</v>
      </c>
      <c r="G77" s="58" t="s">
        <v>170</v>
      </c>
      <c r="H77" s="59">
        <v>6</v>
      </c>
      <c r="I77" s="58">
        <v>5</v>
      </c>
      <c r="J77" s="58">
        <v>150</v>
      </c>
      <c r="K77" s="58"/>
      <c r="L77" s="150"/>
      <c r="M77" s="58">
        <v>60</v>
      </c>
      <c r="N77" s="58" t="s">
        <v>247</v>
      </c>
      <c r="O77" s="71" t="s">
        <v>167</v>
      </c>
    </row>
    <row r="78" spans="1:15" ht="18" customHeight="1" thickBot="1" x14ac:dyDescent="0.3">
      <c r="A78" s="77" t="s">
        <v>209</v>
      </c>
      <c r="B78" s="78" t="s">
        <v>170</v>
      </c>
      <c r="C78" s="78">
        <v>5</v>
      </c>
      <c r="D78" s="78">
        <v>3</v>
      </c>
      <c r="E78" s="78">
        <v>0</v>
      </c>
      <c r="F78" s="79" t="s">
        <v>318</v>
      </c>
      <c r="G78" s="78" t="s">
        <v>170</v>
      </c>
      <c r="H78" s="80">
        <v>6</v>
      </c>
      <c r="I78" s="78">
        <v>4</v>
      </c>
      <c r="J78" s="78">
        <v>120</v>
      </c>
      <c r="K78" s="78"/>
      <c r="L78" s="81"/>
      <c r="M78" s="78">
        <v>60</v>
      </c>
      <c r="N78" s="78" t="s">
        <v>247</v>
      </c>
      <c r="O78" s="82" t="s">
        <v>315</v>
      </c>
    </row>
    <row r="79" spans="1:15" ht="18" customHeight="1" x14ac:dyDescent="0.25">
      <c r="A79" s="170" t="s">
        <v>210</v>
      </c>
      <c r="B79" s="110" t="s">
        <v>170</v>
      </c>
      <c r="C79" s="110">
        <v>5</v>
      </c>
      <c r="D79" s="110">
        <v>4</v>
      </c>
      <c r="E79" s="110">
        <v>0</v>
      </c>
      <c r="F79" s="171" t="s">
        <v>343</v>
      </c>
      <c r="G79" s="110" t="s">
        <v>170</v>
      </c>
      <c r="H79" s="145">
        <v>7</v>
      </c>
      <c r="I79" s="110">
        <v>4</v>
      </c>
      <c r="J79" s="110">
        <v>120</v>
      </c>
      <c r="K79" s="110"/>
      <c r="L79" s="146"/>
      <c r="M79" s="110">
        <v>60</v>
      </c>
      <c r="N79" s="110" t="s">
        <v>247</v>
      </c>
      <c r="O79" s="147" t="s">
        <v>315</v>
      </c>
    </row>
    <row r="80" spans="1:15" ht="18" customHeight="1" x14ac:dyDescent="0.25">
      <c r="A80" s="69" t="s">
        <v>211</v>
      </c>
      <c r="B80" s="58" t="s">
        <v>170</v>
      </c>
      <c r="C80" s="58">
        <v>5</v>
      </c>
      <c r="D80" s="58">
        <v>5</v>
      </c>
      <c r="E80" s="58">
        <v>0</v>
      </c>
      <c r="F80" s="61" t="s">
        <v>344</v>
      </c>
      <c r="G80" s="58" t="s">
        <v>170</v>
      </c>
      <c r="H80" s="59">
        <v>7</v>
      </c>
      <c r="I80" s="58">
        <v>5</v>
      </c>
      <c r="J80" s="58">
        <v>150</v>
      </c>
      <c r="K80" s="58"/>
      <c r="L80" s="60"/>
      <c r="M80" s="58">
        <v>60</v>
      </c>
      <c r="N80" s="58" t="s">
        <v>247</v>
      </c>
      <c r="O80" s="71" t="s">
        <v>299</v>
      </c>
    </row>
    <row r="81" spans="1:15" ht="18" customHeight="1" x14ac:dyDescent="0.25">
      <c r="A81" s="69" t="s">
        <v>212</v>
      </c>
      <c r="B81" s="58" t="s">
        <v>170</v>
      </c>
      <c r="C81" s="58">
        <v>5</v>
      </c>
      <c r="D81" s="58">
        <v>6</v>
      </c>
      <c r="E81" s="58">
        <v>0</v>
      </c>
      <c r="F81" s="61" t="s">
        <v>345</v>
      </c>
      <c r="G81" s="58" t="s">
        <v>170</v>
      </c>
      <c r="H81" s="59">
        <v>7</v>
      </c>
      <c r="I81" s="58">
        <v>4</v>
      </c>
      <c r="J81" s="58">
        <v>120</v>
      </c>
      <c r="K81" s="58"/>
      <c r="L81" s="60"/>
      <c r="M81" s="58">
        <v>60</v>
      </c>
      <c r="N81" s="58" t="s">
        <v>247</v>
      </c>
      <c r="O81" s="70" t="s">
        <v>315</v>
      </c>
    </row>
    <row r="82" spans="1:15" ht="18" customHeight="1" x14ac:dyDescent="0.25">
      <c r="A82" s="69" t="s">
        <v>213</v>
      </c>
      <c r="B82" s="58" t="s">
        <v>170</v>
      </c>
      <c r="C82" s="58">
        <v>3</v>
      </c>
      <c r="D82" s="58">
        <v>3</v>
      </c>
      <c r="E82" s="58">
        <v>0</v>
      </c>
      <c r="F82" s="61" t="s">
        <v>255</v>
      </c>
      <c r="G82" s="58" t="s">
        <v>170</v>
      </c>
      <c r="H82" s="59">
        <v>7.8</v>
      </c>
      <c r="I82" s="58">
        <v>2</v>
      </c>
      <c r="J82" s="58">
        <v>60</v>
      </c>
      <c r="K82" s="58"/>
      <c r="L82" s="60"/>
      <c r="M82" s="58">
        <v>30</v>
      </c>
      <c r="N82" s="58" t="s">
        <v>234</v>
      </c>
      <c r="O82" s="70" t="s">
        <v>315</v>
      </c>
    </row>
    <row r="83" spans="1:15" ht="18" customHeight="1" x14ac:dyDescent="0.25">
      <c r="A83" s="69" t="s">
        <v>214</v>
      </c>
      <c r="B83" s="58" t="s">
        <v>170</v>
      </c>
      <c r="C83" s="58">
        <v>3</v>
      </c>
      <c r="D83" s="58">
        <v>4</v>
      </c>
      <c r="E83" s="58">
        <v>0</v>
      </c>
      <c r="F83" s="61" t="s">
        <v>256</v>
      </c>
      <c r="G83" s="58" t="s">
        <v>170</v>
      </c>
      <c r="H83" s="59">
        <v>7.8</v>
      </c>
      <c r="I83" s="58">
        <v>2</v>
      </c>
      <c r="J83" s="58">
        <v>60</v>
      </c>
      <c r="K83" s="58">
        <v>30</v>
      </c>
      <c r="L83" s="58"/>
      <c r="M83" s="58"/>
      <c r="N83" s="58" t="s">
        <v>178</v>
      </c>
      <c r="O83" s="70" t="s">
        <v>315</v>
      </c>
    </row>
    <row r="84" spans="1:15" ht="18" customHeight="1" x14ac:dyDescent="0.25">
      <c r="A84" s="69" t="s">
        <v>215</v>
      </c>
      <c r="B84" s="58" t="s">
        <v>170</v>
      </c>
      <c r="C84" s="58">
        <v>3</v>
      </c>
      <c r="D84" s="58">
        <v>5</v>
      </c>
      <c r="E84" s="58">
        <v>0</v>
      </c>
      <c r="F84" s="61" t="s">
        <v>257</v>
      </c>
      <c r="G84" s="58" t="s">
        <v>170</v>
      </c>
      <c r="H84" s="59">
        <v>7.8</v>
      </c>
      <c r="I84" s="58">
        <v>2</v>
      </c>
      <c r="J84" s="58">
        <v>60</v>
      </c>
      <c r="K84" s="58">
        <v>30</v>
      </c>
      <c r="L84" s="58"/>
      <c r="M84" s="58"/>
      <c r="N84" s="58" t="s">
        <v>178</v>
      </c>
      <c r="O84" s="70" t="s">
        <v>315</v>
      </c>
    </row>
    <row r="85" spans="1:15" ht="18" customHeight="1" x14ac:dyDescent="0.25">
      <c r="A85" s="69" t="s">
        <v>216</v>
      </c>
      <c r="B85" s="58" t="s">
        <v>170</v>
      </c>
      <c r="C85" s="58">
        <v>3</v>
      </c>
      <c r="D85" s="58">
        <v>6</v>
      </c>
      <c r="E85" s="58">
        <v>0</v>
      </c>
      <c r="F85" s="61" t="s">
        <v>258</v>
      </c>
      <c r="G85" s="58" t="s">
        <v>170</v>
      </c>
      <c r="H85" s="59">
        <v>7.8</v>
      </c>
      <c r="I85" s="58">
        <v>2</v>
      </c>
      <c r="J85" s="58">
        <v>60</v>
      </c>
      <c r="K85" s="58">
        <v>30</v>
      </c>
      <c r="L85" s="58"/>
      <c r="M85" s="58"/>
      <c r="N85" s="58" t="s">
        <v>178</v>
      </c>
      <c r="O85" s="70" t="s">
        <v>315</v>
      </c>
    </row>
    <row r="86" spans="1:15" ht="18" customHeight="1" x14ac:dyDescent="0.25">
      <c r="A86" s="69" t="s">
        <v>217</v>
      </c>
      <c r="B86" s="58" t="s">
        <v>170</v>
      </c>
      <c r="C86" s="58">
        <v>3</v>
      </c>
      <c r="D86" s="58">
        <v>7</v>
      </c>
      <c r="E86" s="58">
        <v>0</v>
      </c>
      <c r="F86" s="61" t="s">
        <v>259</v>
      </c>
      <c r="G86" s="58" t="s">
        <v>170</v>
      </c>
      <c r="H86" s="59">
        <v>7.8</v>
      </c>
      <c r="I86" s="58">
        <v>3</v>
      </c>
      <c r="J86" s="58">
        <v>90</v>
      </c>
      <c r="K86" s="58">
        <v>30</v>
      </c>
      <c r="L86" s="58"/>
      <c r="M86" s="58"/>
      <c r="N86" s="58" t="s">
        <v>178</v>
      </c>
      <c r="O86" s="70" t="s">
        <v>315</v>
      </c>
    </row>
    <row r="87" spans="1:15" ht="24" customHeight="1" x14ac:dyDescent="0.25">
      <c r="A87" s="69" t="s">
        <v>218</v>
      </c>
      <c r="B87" s="58" t="s">
        <v>170</v>
      </c>
      <c r="C87" s="58">
        <v>3</v>
      </c>
      <c r="D87" s="58">
        <v>8</v>
      </c>
      <c r="E87" s="58">
        <v>0</v>
      </c>
      <c r="F87" s="61" t="s">
        <v>260</v>
      </c>
      <c r="G87" s="58" t="s">
        <v>170</v>
      </c>
      <c r="H87" s="59">
        <v>7.8</v>
      </c>
      <c r="I87" s="58">
        <v>3</v>
      </c>
      <c r="J87" s="58">
        <v>90</v>
      </c>
      <c r="K87" s="58">
        <v>15</v>
      </c>
      <c r="L87" s="58">
        <v>15</v>
      </c>
      <c r="M87" s="58"/>
      <c r="N87" s="58" t="s">
        <v>245</v>
      </c>
      <c r="O87" s="71" t="s">
        <v>167</v>
      </c>
    </row>
    <row r="88" spans="1:15" ht="18" customHeight="1" x14ac:dyDescent="0.25">
      <c r="A88" s="69" t="s">
        <v>219</v>
      </c>
      <c r="B88" s="58" t="s">
        <v>170</v>
      </c>
      <c r="C88" s="58">
        <v>3</v>
      </c>
      <c r="D88" s="58">
        <v>9</v>
      </c>
      <c r="E88" s="58">
        <v>0</v>
      </c>
      <c r="F88" s="61" t="s">
        <v>261</v>
      </c>
      <c r="G88" s="58" t="s">
        <v>170</v>
      </c>
      <c r="H88" s="59">
        <v>7.8</v>
      </c>
      <c r="I88" s="58">
        <v>2</v>
      </c>
      <c r="J88" s="58">
        <v>60</v>
      </c>
      <c r="K88" s="58">
        <v>30</v>
      </c>
      <c r="L88" s="58"/>
      <c r="M88" s="58"/>
      <c r="N88" s="58" t="s">
        <v>178</v>
      </c>
      <c r="O88" s="70" t="s">
        <v>315</v>
      </c>
    </row>
    <row r="89" spans="1:15" ht="18" customHeight="1" x14ac:dyDescent="0.25">
      <c r="A89" s="69" t="s">
        <v>220</v>
      </c>
      <c r="B89" s="58" t="s">
        <v>170</v>
      </c>
      <c r="C89" s="58">
        <v>4</v>
      </c>
      <c r="D89" s="58">
        <v>0</v>
      </c>
      <c r="E89" s="58">
        <v>0</v>
      </c>
      <c r="F89" s="72" t="s">
        <v>346</v>
      </c>
      <c r="G89" s="73" t="s">
        <v>170</v>
      </c>
      <c r="H89" s="74">
        <v>7</v>
      </c>
      <c r="I89" s="73">
        <v>2</v>
      </c>
      <c r="J89" s="73">
        <v>60</v>
      </c>
      <c r="K89" s="73"/>
      <c r="L89" s="75"/>
      <c r="M89" s="73">
        <v>30</v>
      </c>
      <c r="N89" s="73" t="s">
        <v>234</v>
      </c>
      <c r="O89" s="70" t="s">
        <v>315</v>
      </c>
    </row>
    <row r="90" spans="1:15" ht="18" customHeight="1" x14ac:dyDescent="0.25">
      <c r="A90" s="69" t="s">
        <v>221</v>
      </c>
      <c r="B90" s="58" t="s">
        <v>170</v>
      </c>
      <c r="C90" s="58">
        <v>4</v>
      </c>
      <c r="D90" s="58">
        <v>1</v>
      </c>
      <c r="E90" s="58">
        <v>0</v>
      </c>
      <c r="F90" s="72" t="s">
        <v>347</v>
      </c>
      <c r="G90" s="73" t="s">
        <v>170</v>
      </c>
      <c r="H90" s="74">
        <v>8</v>
      </c>
      <c r="I90" s="73">
        <v>2</v>
      </c>
      <c r="J90" s="73">
        <v>60</v>
      </c>
      <c r="K90" s="73"/>
      <c r="L90" s="75"/>
      <c r="M90" s="73">
        <v>30</v>
      </c>
      <c r="N90" s="73" t="s">
        <v>234</v>
      </c>
      <c r="O90" s="70" t="s">
        <v>315</v>
      </c>
    </row>
    <row r="91" spans="1:15" ht="18" customHeight="1" x14ac:dyDescent="0.25">
      <c r="A91" s="69" t="s">
        <v>222</v>
      </c>
      <c r="B91" s="58" t="s">
        <v>170</v>
      </c>
      <c r="C91" s="58">
        <v>4</v>
      </c>
      <c r="D91" s="58">
        <v>2</v>
      </c>
      <c r="E91" s="58">
        <v>0</v>
      </c>
      <c r="F91" s="72" t="s">
        <v>262</v>
      </c>
      <c r="G91" s="73" t="s">
        <v>170</v>
      </c>
      <c r="H91" s="74">
        <v>7</v>
      </c>
      <c r="I91" s="73">
        <v>3</v>
      </c>
      <c r="J91" s="73">
        <v>90</v>
      </c>
      <c r="K91" s="73">
        <v>15</v>
      </c>
      <c r="L91" s="75">
        <v>15</v>
      </c>
      <c r="M91" s="73"/>
      <c r="N91" s="73" t="s">
        <v>245</v>
      </c>
      <c r="O91" s="71" t="s">
        <v>299</v>
      </c>
    </row>
    <row r="92" spans="1:15" ht="18" customHeight="1" x14ac:dyDescent="0.25">
      <c r="A92" s="69" t="s">
        <v>223</v>
      </c>
      <c r="B92" s="58" t="s">
        <v>170</v>
      </c>
      <c r="C92" s="58">
        <v>4</v>
      </c>
      <c r="D92" s="58">
        <v>3</v>
      </c>
      <c r="E92" s="58">
        <v>0</v>
      </c>
      <c r="F92" s="72" t="s">
        <v>348</v>
      </c>
      <c r="G92" s="73" t="s">
        <v>170</v>
      </c>
      <c r="H92" s="74">
        <v>7</v>
      </c>
      <c r="I92" s="73">
        <v>3</v>
      </c>
      <c r="J92" s="73">
        <v>90</v>
      </c>
      <c r="K92" s="73">
        <v>15</v>
      </c>
      <c r="L92" s="75">
        <v>15</v>
      </c>
      <c r="M92" s="73"/>
      <c r="N92" s="73" t="s">
        <v>245</v>
      </c>
      <c r="O92" s="71" t="s">
        <v>299</v>
      </c>
    </row>
    <row r="93" spans="1:15" ht="18" customHeight="1" x14ac:dyDescent="0.25">
      <c r="A93" s="69" t="s">
        <v>224</v>
      </c>
      <c r="B93" s="58" t="s">
        <v>170</v>
      </c>
      <c r="C93" s="58">
        <v>4</v>
      </c>
      <c r="D93" s="58">
        <v>4</v>
      </c>
      <c r="E93" s="58">
        <v>0</v>
      </c>
      <c r="F93" s="72" t="s">
        <v>349</v>
      </c>
      <c r="G93" s="73" t="s">
        <v>170</v>
      </c>
      <c r="H93" s="74">
        <v>8</v>
      </c>
      <c r="I93" s="73">
        <v>3</v>
      </c>
      <c r="J93" s="73">
        <v>90</v>
      </c>
      <c r="K93" s="73"/>
      <c r="L93" s="75"/>
      <c r="M93" s="73">
        <v>30</v>
      </c>
      <c r="N93" s="73" t="s">
        <v>234</v>
      </c>
      <c r="O93" s="71" t="s">
        <v>299</v>
      </c>
    </row>
    <row r="94" spans="1:15" ht="24" customHeight="1" x14ac:dyDescent="0.25">
      <c r="A94" s="69" t="s">
        <v>225</v>
      </c>
      <c r="B94" s="58" t="s">
        <v>170</v>
      </c>
      <c r="C94" s="58">
        <v>4</v>
      </c>
      <c r="D94" s="58">
        <v>5</v>
      </c>
      <c r="E94" s="58">
        <v>0</v>
      </c>
      <c r="F94" s="61" t="s">
        <v>263</v>
      </c>
      <c r="G94" s="58" t="s">
        <v>170</v>
      </c>
      <c r="H94" s="59">
        <v>7.8</v>
      </c>
      <c r="I94" s="58">
        <v>2</v>
      </c>
      <c r="J94" s="58">
        <v>60</v>
      </c>
      <c r="K94" s="58"/>
      <c r="L94" s="60"/>
      <c r="M94" s="58">
        <v>30</v>
      </c>
      <c r="N94" s="58" t="s">
        <v>234</v>
      </c>
      <c r="O94" s="70" t="s">
        <v>315</v>
      </c>
    </row>
    <row r="95" spans="1:15" ht="18" customHeight="1" x14ac:dyDescent="0.25">
      <c r="A95" s="69" t="s">
        <v>226</v>
      </c>
      <c r="B95" s="58" t="s">
        <v>170</v>
      </c>
      <c r="C95" s="58">
        <v>4</v>
      </c>
      <c r="D95" s="58">
        <v>6</v>
      </c>
      <c r="E95" s="58">
        <v>0</v>
      </c>
      <c r="F95" s="61" t="s">
        <v>264</v>
      </c>
      <c r="G95" s="58" t="s">
        <v>170</v>
      </c>
      <c r="H95" s="59">
        <v>7.8</v>
      </c>
      <c r="I95" s="58">
        <v>2</v>
      </c>
      <c r="J95" s="58">
        <v>60</v>
      </c>
      <c r="K95" s="58"/>
      <c r="L95" s="60"/>
      <c r="M95" s="58">
        <v>30</v>
      </c>
      <c r="N95" s="58" t="s">
        <v>234</v>
      </c>
      <c r="O95" s="70" t="s">
        <v>315</v>
      </c>
    </row>
    <row r="96" spans="1:15" ht="18" customHeight="1" x14ac:dyDescent="0.25">
      <c r="A96" s="69" t="s">
        <v>400</v>
      </c>
      <c r="B96" s="58" t="s">
        <v>170</v>
      </c>
      <c r="C96" s="58">
        <v>5</v>
      </c>
      <c r="D96" s="58">
        <v>7</v>
      </c>
      <c r="E96" s="58">
        <v>0</v>
      </c>
      <c r="F96" s="61" t="s">
        <v>350</v>
      </c>
      <c r="G96" s="58" t="s">
        <v>170</v>
      </c>
      <c r="H96" s="59">
        <v>8</v>
      </c>
      <c r="I96" s="58">
        <v>4</v>
      </c>
      <c r="J96" s="58">
        <v>120</v>
      </c>
      <c r="K96" s="58"/>
      <c r="L96" s="60"/>
      <c r="M96" s="58">
        <v>60</v>
      </c>
      <c r="N96" s="58" t="s">
        <v>247</v>
      </c>
      <c r="O96" s="70" t="s">
        <v>315</v>
      </c>
    </row>
    <row r="97" spans="1:15" ht="18" customHeight="1" x14ac:dyDescent="0.25">
      <c r="A97" s="69" t="s">
        <v>401</v>
      </c>
      <c r="B97" s="58" t="s">
        <v>170</v>
      </c>
      <c r="C97" s="58">
        <v>5</v>
      </c>
      <c r="D97" s="58">
        <v>8</v>
      </c>
      <c r="E97" s="58">
        <v>0</v>
      </c>
      <c r="F97" s="61" t="s">
        <v>351</v>
      </c>
      <c r="G97" s="58" t="s">
        <v>170</v>
      </c>
      <c r="H97" s="59">
        <v>8</v>
      </c>
      <c r="I97" s="58">
        <v>5</v>
      </c>
      <c r="J97" s="58">
        <v>150</v>
      </c>
      <c r="K97" s="58"/>
      <c r="L97" s="60"/>
      <c r="M97" s="58">
        <v>60</v>
      </c>
      <c r="N97" s="58" t="s">
        <v>247</v>
      </c>
      <c r="O97" s="71" t="s">
        <v>299</v>
      </c>
    </row>
    <row r="98" spans="1:15" ht="18" customHeight="1" thickBot="1" x14ac:dyDescent="0.3">
      <c r="A98" s="77" t="s">
        <v>402</v>
      </c>
      <c r="B98" s="78" t="s">
        <v>170</v>
      </c>
      <c r="C98" s="78">
        <v>5</v>
      </c>
      <c r="D98" s="78">
        <v>9</v>
      </c>
      <c r="E98" s="78">
        <v>0</v>
      </c>
      <c r="F98" s="79" t="s">
        <v>319</v>
      </c>
      <c r="G98" s="78" t="s">
        <v>170</v>
      </c>
      <c r="H98" s="80">
        <v>8</v>
      </c>
      <c r="I98" s="78">
        <v>4</v>
      </c>
      <c r="J98" s="78">
        <v>120</v>
      </c>
      <c r="K98" s="78"/>
      <c r="L98" s="81"/>
      <c r="M98" s="78">
        <v>60</v>
      </c>
      <c r="N98" s="78" t="s">
        <v>247</v>
      </c>
      <c r="O98" s="82" t="s">
        <v>315</v>
      </c>
    </row>
    <row r="99" spans="1:15" ht="19.5" customHeight="1" thickBot="1" x14ac:dyDescent="0.3">
      <c r="A99" s="352" t="s">
        <v>411</v>
      </c>
      <c r="B99" s="353"/>
      <c r="C99" s="353"/>
      <c r="D99" s="353"/>
      <c r="E99" s="353"/>
      <c r="F99" s="353"/>
      <c r="G99" s="353"/>
      <c r="H99" s="353"/>
      <c r="I99" s="353"/>
      <c r="J99" s="353"/>
      <c r="K99" s="353"/>
      <c r="L99" s="353"/>
      <c r="M99" s="353"/>
      <c r="N99" s="353"/>
      <c r="O99" s="354"/>
    </row>
    <row r="100" spans="1:15" s="54" customFormat="1" ht="19.5" customHeight="1" thickBot="1" x14ac:dyDescent="0.3">
      <c r="A100" s="365" t="s">
        <v>311</v>
      </c>
      <c r="B100" s="366"/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7"/>
    </row>
    <row r="101" spans="1:15" ht="18" customHeight="1" x14ac:dyDescent="0.25">
      <c r="A101" s="86">
        <v>1</v>
      </c>
      <c r="B101" s="65" t="s">
        <v>265</v>
      </c>
      <c r="C101" s="65">
        <v>0</v>
      </c>
      <c r="D101" s="65">
        <v>1</v>
      </c>
      <c r="E101" s="65">
        <v>0</v>
      </c>
      <c r="F101" s="66" t="s">
        <v>295</v>
      </c>
      <c r="G101" s="65" t="s">
        <v>265</v>
      </c>
      <c r="H101" s="67">
        <v>1</v>
      </c>
      <c r="I101" s="65">
        <v>2</v>
      </c>
      <c r="J101" s="65">
        <v>60</v>
      </c>
      <c r="K101" s="65">
        <v>30</v>
      </c>
      <c r="L101" s="65"/>
      <c r="M101" s="65"/>
      <c r="N101" s="65" t="s">
        <v>178</v>
      </c>
      <c r="O101" s="68" t="s">
        <v>315</v>
      </c>
    </row>
    <row r="102" spans="1:15" ht="18" customHeight="1" x14ac:dyDescent="0.25">
      <c r="A102" s="88">
        <v>2</v>
      </c>
      <c r="B102" s="58" t="s">
        <v>265</v>
      </c>
      <c r="C102" s="58">
        <v>0</v>
      </c>
      <c r="D102" s="58">
        <v>2</v>
      </c>
      <c r="E102" s="58">
        <v>0</v>
      </c>
      <c r="F102" s="61" t="s">
        <v>352</v>
      </c>
      <c r="G102" s="58" t="s">
        <v>265</v>
      </c>
      <c r="H102" s="59">
        <v>1</v>
      </c>
      <c r="I102" s="58">
        <v>2</v>
      </c>
      <c r="J102" s="58">
        <v>60</v>
      </c>
      <c r="K102" s="58"/>
      <c r="L102" s="150"/>
      <c r="M102" s="58">
        <v>30</v>
      </c>
      <c r="N102" s="58" t="s">
        <v>234</v>
      </c>
      <c r="O102" s="70" t="s">
        <v>315</v>
      </c>
    </row>
    <row r="103" spans="1:15" ht="18" customHeight="1" x14ac:dyDescent="0.25">
      <c r="A103" s="88">
        <v>3</v>
      </c>
      <c r="B103" s="58" t="s">
        <v>265</v>
      </c>
      <c r="C103" s="58">
        <v>0</v>
      </c>
      <c r="D103" s="58">
        <v>3</v>
      </c>
      <c r="E103" s="58">
        <v>0</v>
      </c>
      <c r="F103" s="61" t="s">
        <v>296</v>
      </c>
      <c r="G103" s="58" t="s">
        <v>265</v>
      </c>
      <c r="H103" s="59">
        <v>1</v>
      </c>
      <c r="I103" s="58">
        <v>2</v>
      </c>
      <c r="J103" s="58">
        <v>60</v>
      </c>
      <c r="K103" s="58">
        <v>30</v>
      </c>
      <c r="L103" s="58"/>
      <c r="M103" s="58"/>
      <c r="N103" s="58" t="s">
        <v>178</v>
      </c>
      <c r="O103" s="70" t="s">
        <v>315</v>
      </c>
    </row>
    <row r="104" spans="1:15" ht="18" customHeight="1" thickBot="1" x14ac:dyDescent="0.3">
      <c r="A104" s="132">
        <v>4</v>
      </c>
      <c r="B104" s="78" t="s">
        <v>265</v>
      </c>
      <c r="C104" s="78">
        <v>0</v>
      </c>
      <c r="D104" s="78">
        <v>4</v>
      </c>
      <c r="E104" s="78">
        <v>0</v>
      </c>
      <c r="F104" s="79" t="s">
        <v>266</v>
      </c>
      <c r="G104" s="78" t="s">
        <v>265</v>
      </c>
      <c r="H104" s="80">
        <v>1</v>
      </c>
      <c r="I104" s="78">
        <v>2</v>
      </c>
      <c r="J104" s="78">
        <v>60</v>
      </c>
      <c r="K104" s="78"/>
      <c r="L104" s="81"/>
      <c r="M104" s="78">
        <v>30</v>
      </c>
      <c r="N104" s="78" t="s">
        <v>234</v>
      </c>
      <c r="O104" s="82" t="s">
        <v>315</v>
      </c>
    </row>
    <row r="105" spans="1:15" ht="18" customHeight="1" x14ac:dyDescent="0.25">
      <c r="A105" s="86">
        <v>5</v>
      </c>
      <c r="B105" s="65" t="s">
        <v>265</v>
      </c>
      <c r="C105" s="65">
        <v>0</v>
      </c>
      <c r="D105" s="65">
        <v>5</v>
      </c>
      <c r="E105" s="65">
        <v>0</v>
      </c>
      <c r="F105" s="66" t="s">
        <v>297</v>
      </c>
      <c r="G105" s="65" t="s">
        <v>265</v>
      </c>
      <c r="H105" s="67">
        <v>2</v>
      </c>
      <c r="I105" s="65">
        <v>2</v>
      </c>
      <c r="J105" s="65">
        <v>60</v>
      </c>
      <c r="K105" s="65">
        <v>30</v>
      </c>
      <c r="L105" s="65"/>
      <c r="M105" s="65"/>
      <c r="N105" s="65" t="s">
        <v>178</v>
      </c>
      <c r="O105" s="68" t="s">
        <v>315</v>
      </c>
    </row>
    <row r="106" spans="1:15" ht="18" customHeight="1" x14ac:dyDescent="0.25">
      <c r="A106" s="88">
        <v>6</v>
      </c>
      <c r="B106" s="58" t="s">
        <v>265</v>
      </c>
      <c r="C106" s="58">
        <v>0</v>
      </c>
      <c r="D106" s="58">
        <v>6</v>
      </c>
      <c r="E106" s="58">
        <v>0</v>
      </c>
      <c r="F106" s="61" t="s">
        <v>298</v>
      </c>
      <c r="G106" s="58" t="s">
        <v>265</v>
      </c>
      <c r="H106" s="59">
        <v>2</v>
      </c>
      <c r="I106" s="58">
        <v>2</v>
      </c>
      <c r="J106" s="58">
        <v>60</v>
      </c>
      <c r="K106" s="58">
        <v>30</v>
      </c>
      <c r="L106" s="58"/>
      <c r="M106" s="58"/>
      <c r="N106" s="58" t="s">
        <v>178</v>
      </c>
      <c r="O106" s="70" t="s">
        <v>315</v>
      </c>
    </row>
    <row r="107" spans="1:15" ht="18" customHeight="1" x14ac:dyDescent="0.25">
      <c r="A107" s="88">
        <v>7</v>
      </c>
      <c r="B107" s="58" t="s">
        <v>265</v>
      </c>
      <c r="C107" s="58">
        <v>0</v>
      </c>
      <c r="D107" s="58">
        <v>7</v>
      </c>
      <c r="E107" s="58">
        <v>0</v>
      </c>
      <c r="F107" s="61" t="s">
        <v>353</v>
      </c>
      <c r="G107" s="58" t="s">
        <v>265</v>
      </c>
      <c r="H107" s="59">
        <v>2</v>
      </c>
      <c r="I107" s="58">
        <v>2</v>
      </c>
      <c r="J107" s="58">
        <v>60</v>
      </c>
      <c r="K107" s="58"/>
      <c r="L107" s="150"/>
      <c r="M107" s="58">
        <v>30</v>
      </c>
      <c r="N107" s="58" t="s">
        <v>234</v>
      </c>
      <c r="O107" s="70" t="s">
        <v>315</v>
      </c>
    </row>
    <row r="108" spans="1:15" ht="18" customHeight="1" thickBot="1" x14ac:dyDescent="0.3">
      <c r="A108" s="132">
        <v>8</v>
      </c>
      <c r="B108" s="78" t="s">
        <v>265</v>
      </c>
      <c r="C108" s="78">
        <v>0</v>
      </c>
      <c r="D108" s="78">
        <v>8</v>
      </c>
      <c r="E108" s="78">
        <v>0</v>
      </c>
      <c r="F108" s="79" t="s">
        <v>267</v>
      </c>
      <c r="G108" s="78" t="s">
        <v>265</v>
      </c>
      <c r="H108" s="80">
        <v>2</v>
      </c>
      <c r="I108" s="78">
        <v>2</v>
      </c>
      <c r="J108" s="78">
        <v>60</v>
      </c>
      <c r="K108" s="78"/>
      <c r="L108" s="81"/>
      <c r="M108" s="78">
        <v>30</v>
      </c>
      <c r="N108" s="78" t="s">
        <v>234</v>
      </c>
      <c r="O108" s="82" t="s">
        <v>315</v>
      </c>
    </row>
    <row r="109" spans="1:15" ht="18" customHeight="1" x14ac:dyDescent="0.25">
      <c r="A109" s="144">
        <v>9</v>
      </c>
      <c r="B109" s="110" t="s">
        <v>265</v>
      </c>
      <c r="C109" s="110">
        <v>0</v>
      </c>
      <c r="D109" s="110">
        <v>9</v>
      </c>
      <c r="E109" s="110">
        <v>0</v>
      </c>
      <c r="F109" s="171" t="s">
        <v>268</v>
      </c>
      <c r="G109" s="110" t="s">
        <v>265</v>
      </c>
      <c r="H109" s="145">
        <v>3</v>
      </c>
      <c r="I109" s="110">
        <v>2</v>
      </c>
      <c r="J109" s="110">
        <v>60</v>
      </c>
      <c r="K109" s="110">
        <v>30</v>
      </c>
      <c r="L109" s="110"/>
      <c r="M109" s="110"/>
      <c r="N109" s="110" t="s">
        <v>178</v>
      </c>
      <c r="O109" s="147" t="s">
        <v>315</v>
      </c>
    </row>
    <row r="110" spans="1:15" ht="18" customHeight="1" x14ac:dyDescent="0.25">
      <c r="A110" s="88">
        <v>10</v>
      </c>
      <c r="B110" s="58" t="s">
        <v>265</v>
      </c>
      <c r="C110" s="58">
        <v>1</v>
      </c>
      <c r="D110" s="58">
        <v>0</v>
      </c>
      <c r="E110" s="58">
        <v>0</v>
      </c>
      <c r="F110" s="61" t="s">
        <v>269</v>
      </c>
      <c r="G110" s="58" t="s">
        <v>265</v>
      </c>
      <c r="H110" s="59">
        <v>3</v>
      </c>
      <c r="I110" s="58">
        <v>2</v>
      </c>
      <c r="J110" s="58">
        <v>60</v>
      </c>
      <c r="K110" s="58">
        <v>30</v>
      </c>
      <c r="L110" s="58"/>
      <c r="M110" s="58"/>
      <c r="N110" s="58" t="s">
        <v>178</v>
      </c>
      <c r="O110" s="70" t="s">
        <v>315</v>
      </c>
    </row>
    <row r="111" spans="1:15" ht="18" customHeight="1" thickBot="1" x14ac:dyDescent="0.3">
      <c r="A111" s="141">
        <v>11</v>
      </c>
      <c r="B111" s="84" t="s">
        <v>265</v>
      </c>
      <c r="C111" s="84">
        <v>1</v>
      </c>
      <c r="D111" s="84">
        <v>1</v>
      </c>
      <c r="E111" s="84">
        <v>0</v>
      </c>
      <c r="F111" s="135" t="s">
        <v>354</v>
      </c>
      <c r="G111" s="84" t="s">
        <v>265</v>
      </c>
      <c r="H111" s="85">
        <v>3</v>
      </c>
      <c r="I111" s="84">
        <v>2</v>
      </c>
      <c r="J111" s="84">
        <v>60</v>
      </c>
      <c r="K111" s="84"/>
      <c r="L111" s="142"/>
      <c r="M111" s="84">
        <v>30</v>
      </c>
      <c r="N111" s="84" t="s">
        <v>234</v>
      </c>
      <c r="O111" s="143" t="s">
        <v>315</v>
      </c>
    </row>
    <row r="112" spans="1:15" ht="18" customHeight="1" x14ac:dyDescent="0.25">
      <c r="A112" s="86">
        <v>12</v>
      </c>
      <c r="B112" s="65" t="s">
        <v>265</v>
      </c>
      <c r="C112" s="65">
        <v>1</v>
      </c>
      <c r="D112" s="65">
        <v>2</v>
      </c>
      <c r="E112" s="65">
        <v>0</v>
      </c>
      <c r="F112" s="66" t="s">
        <v>403</v>
      </c>
      <c r="G112" s="65" t="s">
        <v>265</v>
      </c>
      <c r="H112" s="67">
        <v>4</v>
      </c>
      <c r="I112" s="65">
        <v>2</v>
      </c>
      <c r="J112" s="65">
        <v>60</v>
      </c>
      <c r="K112" s="65">
        <v>30</v>
      </c>
      <c r="L112" s="65"/>
      <c r="M112" s="65"/>
      <c r="N112" s="65" t="s">
        <v>178</v>
      </c>
      <c r="O112" s="68" t="s">
        <v>315</v>
      </c>
    </row>
    <row r="113" spans="1:15" ht="18" customHeight="1" thickBot="1" x14ac:dyDescent="0.3">
      <c r="A113" s="141">
        <v>13</v>
      </c>
      <c r="B113" s="84" t="s">
        <v>265</v>
      </c>
      <c r="C113" s="84">
        <v>1</v>
      </c>
      <c r="D113" s="84">
        <v>3</v>
      </c>
      <c r="E113" s="84">
        <v>0</v>
      </c>
      <c r="F113" s="135" t="s">
        <v>404</v>
      </c>
      <c r="G113" s="84" t="s">
        <v>265</v>
      </c>
      <c r="H113" s="85">
        <v>4</v>
      </c>
      <c r="I113" s="84">
        <v>2</v>
      </c>
      <c r="J113" s="84">
        <v>60</v>
      </c>
      <c r="K113" s="84">
        <v>30</v>
      </c>
      <c r="L113" s="84"/>
      <c r="M113" s="84"/>
      <c r="N113" s="84" t="s">
        <v>178</v>
      </c>
      <c r="O113" s="143" t="s">
        <v>315</v>
      </c>
    </row>
    <row r="114" spans="1:15" s="54" customFormat="1" ht="23.25" customHeight="1" x14ac:dyDescent="0.25">
      <c r="A114" s="368" t="s">
        <v>312</v>
      </c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70"/>
    </row>
    <row r="115" spans="1:15" ht="18" customHeight="1" x14ac:dyDescent="0.25">
      <c r="A115" s="88">
        <v>1</v>
      </c>
      <c r="B115" s="246" t="s">
        <v>265</v>
      </c>
      <c r="C115" s="246">
        <v>1</v>
      </c>
      <c r="D115" s="246">
        <v>8</v>
      </c>
      <c r="E115" s="246">
        <v>0</v>
      </c>
      <c r="F115" s="61" t="s">
        <v>355</v>
      </c>
      <c r="G115" s="246" t="s">
        <v>265</v>
      </c>
      <c r="H115" s="59">
        <v>1</v>
      </c>
      <c r="I115" s="246">
        <v>4</v>
      </c>
      <c r="J115" s="246">
        <v>120</v>
      </c>
      <c r="K115" s="246"/>
      <c r="L115" s="150"/>
      <c r="M115" s="246">
        <v>60</v>
      </c>
      <c r="N115" s="246" t="s">
        <v>247</v>
      </c>
      <c r="O115" s="70" t="s">
        <v>315</v>
      </c>
    </row>
    <row r="116" spans="1:15" ht="18" customHeight="1" x14ac:dyDescent="0.25">
      <c r="A116" s="88">
        <v>2</v>
      </c>
      <c r="B116" s="246" t="s">
        <v>265</v>
      </c>
      <c r="C116" s="246">
        <v>1</v>
      </c>
      <c r="D116" s="246">
        <v>9</v>
      </c>
      <c r="E116" s="246">
        <v>0</v>
      </c>
      <c r="F116" s="61" t="s">
        <v>356</v>
      </c>
      <c r="G116" s="246" t="s">
        <v>265</v>
      </c>
      <c r="H116" s="59">
        <v>2</v>
      </c>
      <c r="I116" s="246">
        <v>4</v>
      </c>
      <c r="J116" s="246">
        <v>120</v>
      </c>
      <c r="K116" s="246"/>
      <c r="L116" s="150"/>
      <c r="M116" s="246">
        <v>60</v>
      </c>
      <c r="N116" s="246" t="s">
        <v>247</v>
      </c>
      <c r="O116" s="70" t="s">
        <v>315</v>
      </c>
    </row>
    <row r="117" spans="1:15" ht="18" customHeight="1" x14ac:dyDescent="0.25">
      <c r="A117" s="88">
        <v>3</v>
      </c>
      <c r="B117" s="246" t="s">
        <v>265</v>
      </c>
      <c r="C117" s="246">
        <v>2</v>
      </c>
      <c r="D117" s="246">
        <v>0</v>
      </c>
      <c r="E117" s="246">
        <v>0</v>
      </c>
      <c r="F117" s="61" t="s">
        <v>357</v>
      </c>
      <c r="G117" s="246" t="s">
        <v>265</v>
      </c>
      <c r="H117" s="59">
        <v>3</v>
      </c>
      <c r="I117" s="246">
        <v>4</v>
      </c>
      <c r="J117" s="246">
        <v>120</v>
      </c>
      <c r="K117" s="246"/>
      <c r="L117" s="150"/>
      <c r="M117" s="246">
        <v>60</v>
      </c>
      <c r="N117" s="246" t="s">
        <v>247</v>
      </c>
      <c r="O117" s="70" t="s">
        <v>315</v>
      </c>
    </row>
    <row r="118" spans="1:15" ht="18" customHeight="1" x14ac:dyDescent="0.25">
      <c r="A118" s="88">
        <v>4</v>
      </c>
      <c r="B118" s="246" t="s">
        <v>265</v>
      </c>
      <c r="C118" s="246">
        <v>2</v>
      </c>
      <c r="D118" s="246">
        <v>1</v>
      </c>
      <c r="E118" s="246">
        <v>0</v>
      </c>
      <c r="F118" s="61" t="s">
        <v>358</v>
      </c>
      <c r="G118" s="246" t="s">
        <v>265</v>
      </c>
      <c r="H118" s="59">
        <v>4</v>
      </c>
      <c r="I118" s="246">
        <v>4</v>
      </c>
      <c r="J118" s="246">
        <v>120</v>
      </c>
      <c r="K118" s="246"/>
      <c r="L118" s="150"/>
      <c r="M118" s="246">
        <v>60</v>
      </c>
      <c r="N118" s="246" t="s">
        <v>247</v>
      </c>
      <c r="O118" s="70" t="s">
        <v>315</v>
      </c>
    </row>
    <row r="119" spans="1:15" ht="18" customHeight="1" x14ac:dyDescent="0.25">
      <c r="A119" s="88">
        <v>5</v>
      </c>
      <c r="B119" s="246" t="s">
        <v>265</v>
      </c>
      <c r="C119" s="246">
        <v>2</v>
      </c>
      <c r="D119" s="246">
        <v>2</v>
      </c>
      <c r="E119" s="246">
        <v>0</v>
      </c>
      <c r="F119" s="61" t="s">
        <v>359</v>
      </c>
      <c r="G119" s="246" t="s">
        <v>265</v>
      </c>
      <c r="H119" s="59">
        <v>1</v>
      </c>
      <c r="I119" s="246">
        <v>4</v>
      </c>
      <c r="J119" s="246">
        <v>120</v>
      </c>
      <c r="K119" s="246"/>
      <c r="L119" s="150"/>
      <c r="M119" s="246">
        <v>60</v>
      </c>
      <c r="N119" s="246" t="s">
        <v>247</v>
      </c>
      <c r="O119" s="70" t="s">
        <v>315</v>
      </c>
    </row>
    <row r="120" spans="1:15" ht="18" customHeight="1" x14ac:dyDescent="0.25">
      <c r="A120" s="88">
        <v>6</v>
      </c>
      <c r="B120" s="246" t="s">
        <v>265</v>
      </c>
      <c r="C120" s="246">
        <v>2</v>
      </c>
      <c r="D120" s="246">
        <v>3</v>
      </c>
      <c r="E120" s="246">
        <v>0</v>
      </c>
      <c r="F120" s="61" t="s">
        <v>360</v>
      </c>
      <c r="G120" s="246" t="s">
        <v>265</v>
      </c>
      <c r="H120" s="59">
        <v>2</v>
      </c>
      <c r="I120" s="246">
        <v>4</v>
      </c>
      <c r="J120" s="246">
        <v>120</v>
      </c>
      <c r="K120" s="246"/>
      <c r="L120" s="150"/>
      <c r="M120" s="246">
        <v>60</v>
      </c>
      <c r="N120" s="246" t="s">
        <v>247</v>
      </c>
      <c r="O120" s="70" t="s">
        <v>315</v>
      </c>
    </row>
    <row r="121" spans="1:15" ht="18" customHeight="1" x14ac:dyDescent="0.25">
      <c r="A121" s="88">
        <v>7</v>
      </c>
      <c r="B121" s="246" t="s">
        <v>265</v>
      </c>
      <c r="C121" s="246">
        <v>2</v>
      </c>
      <c r="D121" s="246">
        <v>4</v>
      </c>
      <c r="E121" s="246">
        <v>0</v>
      </c>
      <c r="F121" s="61" t="s">
        <v>361</v>
      </c>
      <c r="G121" s="246" t="s">
        <v>265</v>
      </c>
      <c r="H121" s="59">
        <v>3</v>
      </c>
      <c r="I121" s="246">
        <v>4</v>
      </c>
      <c r="J121" s="246">
        <v>120</v>
      </c>
      <c r="K121" s="246"/>
      <c r="L121" s="150"/>
      <c r="M121" s="246">
        <v>60</v>
      </c>
      <c r="N121" s="246" t="s">
        <v>247</v>
      </c>
      <c r="O121" s="70" t="s">
        <v>315</v>
      </c>
    </row>
    <row r="122" spans="1:15" ht="18" customHeight="1" x14ac:dyDescent="0.25">
      <c r="A122" s="88">
        <v>8</v>
      </c>
      <c r="B122" s="246" t="s">
        <v>265</v>
      </c>
      <c r="C122" s="246">
        <v>2</v>
      </c>
      <c r="D122" s="246">
        <v>5</v>
      </c>
      <c r="E122" s="246">
        <v>0</v>
      </c>
      <c r="F122" s="61" t="s">
        <v>320</v>
      </c>
      <c r="G122" s="246" t="s">
        <v>265</v>
      </c>
      <c r="H122" s="59">
        <v>4</v>
      </c>
      <c r="I122" s="246">
        <v>4</v>
      </c>
      <c r="J122" s="246">
        <v>120</v>
      </c>
      <c r="K122" s="246"/>
      <c r="L122" s="150"/>
      <c r="M122" s="246">
        <v>60</v>
      </c>
      <c r="N122" s="246" t="s">
        <v>247</v>
      </c>
      <c r="O122" s="70" t="s">
        <v>315</v>
      </c>
    </row>
    <row r="123" spans="1:15" ht="18" customHeight="1" x14ac:dyDescent="0.25">
      <c r="A123" s="88">
        <v>9</v>
      </c>
      <c r="B123" s="246" t="s">
        <v>265</v>
      </c>
      <c r="C123" s="246">
        <v>2</v>
      </c>
      <c r="D123" s="246">
        <v>6</v>
      </c>
      <c r="E123" s="246">
        <v>0</v>
      </c>
      <c r="F123" s="61" t="s">
        <v>362</v>
      </c>
      <c r="G123" s="246" t="s">
        <v>265</v>
      </c>
      <c r="H123" s="59">
        <v>1</v>
      </c>
      <c r="I123" s="246">
        <v>2</v>
      </c>
      <c r="J123" s="246">
        <v>60</v>
      </c>
      <c r="K123" s="246"/>
      <c r="L123" s="150"/>
      <c r="M123" s="246">
        <v>30</v>
      </c>
      <c r="N123" s="246" t="s">
        <v>234</v>
      </c>
      <c r="O123" s="70" t="s">
        <v>315</v>
      </c>
    </row>
    <row r="124" spans="1:15" ht="18" customHeight="1" x14ac:dyDescent="0.25">
      <c r="A124" s="88">
        <v>10</v>
      </c>
      <c r="B124" s="246" t="s">
        <v>265</v>
      </c>
      <c r="C124" s="246">
        <v>2</v>
      </c>
      <c r="D124" s="246">
        <v>7</v>
      </c>
      <c r="E124" s="246">
        <v>0</v>
      </c>
      <c r="F124" s="61" t="s">
        <v>363</v>
      </c>
      <c r="G124" s="246" t="s">
        <v>265</v>
      </c>
      <c r="H124" s="59">
        <v>2</v>
      </c>
      <c r="I124" s="246">
        <v>2</v>
      </c>
      <c r="J124" s="246">
        <v>60</v>
      </c>
      <c r="K124" s="246"/>
      <c r="L124" s="150"/>
      <c r="M124" s="246">
        <v>30</v>
      </c>
      <c r="N124" s="246" t="s">
        <v>234</v>
      </c>
      <c r="O124" s="70" t="s">
        <v>315</v>
      </c>
    </row>
    <row r="125" spans="1:15" ht="18" customHeight="1" x14ac:dyDescent="0.25">
      <c r="A125" s="88">
        <v>11</v>
      </c>
      <c r="B125" s="246" t="s">
        <v>265</v>
      </c>
      <c r="C125" s="246">
        <v>2</v>
      </c>
      <c r="D125" s="246">
        <v>8</v>
      </c>
      <c r="E125" s="246">
        <v>0</v>
      </c>
      <c r="F125" s="61" t="s">
        <v>271</v>
      </c>
      <c r="G125" s="246" t="s">
        <v>265</v>
      </c>
      <c r="H125" s="59">
        <v>2</v>
      </c>
      <c r="I125" s="246">
        <v>2</v>
      </c>
      <c r="J125" s="246">
        <v>60</v>
      </c>
      <c r="K125" s="246">
        <v>30</v>
      </c>
      <c r="L125" s="246"/>
      <c r="M125" s="246"/>
      <c r="N125" s="246" t="s">
        <v>178</v>
      </c>
      <c r="O125" s="70" t="s">
        <v>315</v>
      </c>
    </row>
    <row r="126" spans="1:15" ht="18" customHeight="1" x14ac:dyDescent="0.25">
      <c r="A126" s="88">
        <v>12</v>
      </c>
      <c r="B126" s="246" t="s">
        <v>265</v>
      </c>
      <c r="C126" s="246">
        <v>2</v>
      </c>
      <c r="D126" s="246">
        <v>9</v>
      </c>
      <c r="E126" s="246">
        <v>0</v>
      </c>
      <c r="F126" s="61" t="s">
        <v>272</v>
      </c>
      <c r="G126" s="246" t="s">
        <v>265</v>
      </c>
      <c r="H126" s="59">
        <v>2</v>
      </c>
      <c r="I126" s="246">
        <v>2</v>
      </c>
      <c r="J126" s="246">
        <v>60</v>
      </c>
      <c r="K126" s="246">
        <v>30</v>
      </c>
      <c r="L126" s="246"/>
      <c r="M126" s="246"/>
      <c r="N126" s="246" t="s">
        <v>178</v>
      </c>
      <c r="O126" s="71" t="s">
        <v>316</v>
      </c>
    </row>
    <row r="127" spans="1:15" ht="18" customHeight="1" x14ac:dyDescent="0.25">
      <c r="A127" s="88">
        <v>13</v>
      </c>
      <c r="B127" s="246" t="s">
        <v>265</v>
      </c>
      <c r="C127" s="246">
        <v>3</v>
      </c>
      <c r="D127" s="246">
        <v>8</v>
      </c>
      <c r="E127" s="246">
        <v>0</v>
      </c>
      <c r="F127" s="61" t="s">
        <v>364</v>
      </c>
      <c r="G127" s="246" t="s">
        <v>265</v>
      </c>
      <c r="H127" s="59">
        <v>1</v>
      </c>
      <c r="I127" s="246">
        <v>4</v>
      </c>
      <c r="J127" s="246">
        <v>120</v>
      </c>
      <c r="K127" s="246"/>
      <c r="L127" s="150"/>
      <c r="M127" s="246">
        <v>60</v>
      </c>
      <c r="N127" s="246" t="s">
        <v>247</v>
      </c>
      <c r="O127" s="70" t="s">
        <v>315</v>
      </c>
    </row>
    <row r="128" spans="1:15" ht="18" customHeight="1" x14ac:dyDescent="0.25">
      <c r="A128" s="88">
        <v>14</v>
      </c>
      <c r="B128" s="246" t="s">
        <v>265</v>
      </c>
      <c r="C128" s="246">
        <v>3</v>
      </c>
      <c r="D128" s="246">
        <v>9</v>
      </c>
      <c r="E128" s="246">
        <v>0</v>
      </c>
      <c r="F128" s="61" t="s">
        <v>365</v>
      </c>
      <c r="G128" s="246" t="s">
        <v>265</v>
      </c>
      <c r="H128" s="59">
        <v>2</v>
      </c>
      <c r="I128" s="246">
        <v>4</v>
      </c>
      <c r="J128" s="246">
        <v>120</v>
      </c>
      <c r="K128" s="246"/>
      <c r="L128" s="150"/>
      <c r="M128" s="246">
        <v>60</v>
      </c>
      <c r="N128" s="246" t="s">
        <v>247</v>
      </c>
      <c r="O128" s="70" t="s">
        <v>315</v>
      </c>
    </row>
    <row r="129" spans="1:16" ht="18" customHeight="1" x14ac:dyDescent="0.25">
      <c r="A129" s="88">
        <v>15</v>
      </c>
      <c r="B129" s="246" t="s">
        <v>265</v>
      </c>
      <c r="C129" s="246">
        <v>4</v>
      </c>
      <c r="D129" s="246">
        <v>0</v>
      </c>
      <c r="E129" s="246">
        <v>0</v>
      </c>
      <c r="F129" s="61" t="s">
        <v>366</v>
      </c>
      <c r="G129" s="246" t="s">
        <v>265</v>
      </c>
      <c r="H129" s="59">
        <v>3</v>
      </c>
      <c r="I129" s="246">
        <v>4</v>
      </c>
      <c r="J129" s="246">
        <v>120</v>
      </c>
      <c r="K129" s="246"/>
      <c r="L129" s="150"/>
      <c r="M129" s="246">
        <v>60</v>
      </c>
      <c r="N129" s="246" t="s">
        <v>247</v>
      </c>
      <c r="O129" s="70" t="s">
        <v>315</v>
      </c>
    </row>
    <row r="130" spans="1:16" ht="18" customHeight="1" x14ac:dyDescent="0.25">
      <c r="A130" s="88">
        <v>16</v>
      </c>
      <c r="B130" s="246" t="s">
        <v>265</v>
      </c>
      <c r="C130" s="246">
        <v>4</v>
      </c>
      <c r="D130" s="246">
        <v>1</v>
      </c>
      <c r="E130" s="246">
        <v>0</v>
      </c>
      <c r="F130" s="61" t="s">
        <v>367</v>
      </c>
      <c r="G130" s="246" t="s">
        <v>265</v>
      </c>
      <c r="H130" s="59">
        <v>4</v>
      </c>
      <c r="I130" s="246">
        <v>4</v>
      </c>
      <c r="J130" s="246">
        <v>120</v>
      </c>
      <c r="K130" s="246"/>
      <c r="L130" s="150"/>
      <c r="M130" s="246">
        <v>60</v>
      </c>
      <c r="N130" s="246" t="s">
        <v>247</v>
      </c>
      <c r="O130" s="70" t="s">
        <v>315</v>
      </c>
    </row>
    <row r="131" spans="1:16" ht="18" customHeight="1" x14ac:dyDescent="0.25">
      <c r="A131" s="88">
        <v>17</v>
      </c>
      <c r="B131" s="246" t="s">
        <v>265</v>
      </c>
      <c r="C131" s="246">
        <v>4</v>
      </c>
      <c r="D131" s="246">
        <v>2</v>
      </c>
      <c r="E131" s="246">
        <v>0</v>
      </c>
      <c r="F131" s="61" t="s">
        <v>368</v>
      </c>
      <c r="G131" s="246" t="s">
        <v>265</v>
      </c>
      <c r="H131" s="59">
        <v>1</v>
      </c>
      <c r="I131" s="246">
        <v>4</v>
      </c>
      <c r="J131" s="246">
        <v>120</v>
      </c>
      <c r="K131" s="246"/>
      <c r="L131" s="150"/>
      <c r="M131" s="246">
        <v>60</v>
      </c>
      <c r="N131" s="246" t="s">
        <v>247</v>
      </c>
      <c r="O131" s="70" t="s">
        <v>315</v>
      </c>
    </row>
    <row r="132" spans="1:16" ht="18" customHeight="1" x14ac:dyDescent="0.25">
      <c r="A132" s="88">
        <v>18</v>
      </c>
      <c r="B132" s="246" t="s">
        <v>265</v>
      </c>
      <c r="C132" s="246">
        <v>4</v>
      </c>
      <c r="D132" s="246">
        <v>3</v>
      </c>
      <c r="E132" s="246">
        <v>0</v>
      </c>
      <c r="F132" s="61" t="s">
        <v>369</v>
      </c>
      <c r="G132" s="246" t="s">
        <v>265</v>
      </c>
      <c r="H132" s="59">
        <v>2</v>
      </c>
      <c r="I132" s="246">
        <v>4</v>
      </c>
      <c r="J132" s="246">
        <v>120</v>
      </c>
      <c r="K132" s="246"/>
      <c r="L132" s="150"/>
      <c r="M132" s="246">
        <v>60</v>
      </c>
      <c r="N132" s="246" t="s">
        <v>247</v>
      </c>
      <c r="O132" s="70" t="s">
        <v>315</v>
      </c>
    </row>
    <row r="133" spans="1:16" ht="18" customHeight="1" x14ac:dyDescent="0.25">
      <c r="A133" s="88">
        <v>19</v>
      </c>
      <c r="B133" s="246" t="s">
        <v>265</v>
      </c>
      <c r="C133" s="246">
        <v>4</v>
      </c>
      <c r="D133" s="246">
        <v>4</v>
      </c>
      <c r="E133" s="246">
        <v>0</v>
      </c>
      <c r="F133" s="61" t="s">
        <v>370</v>
      </c>
      <c r="G133" s="246" t="s">
        <v>265</v>
      </c>
      <c r="H133" s="59">
        <v>3</v>
      </c>
      <c r="I133" s="246">
        <v>4</v>
      </c>
      <c r="J133" s="246">
        <v>120</v>
      </c>
      <c r="K133" s="246"/>
      <c r="L133" s="150"/>
      <c r="M133" s="246">
        <v>60</v>
      </c>
      <c r="N133" s="246" t="s">
        <v>247</v>
      </c>
      <c r="O133" s="70" t="s">
        <v>315</v>
      </c>
    </row>
    <row r="134" spans="1:16" ht="18" customHeight="1" x14ac:dyDescent="0.25">
      <c r="A134" s="88">
        <v>20</v>
      </c>
      <c r="B134" s="246" t="s">
        <v>265</v>
      </c>
      <c r="C134" s="246">
        <v>4</v>
      </c>
      <c r="D134" s="246">
        <v>5</v>
      </c>
      <c r="E134" s="246">
        <v>0</v>
      </c>
      <c r="F134" s="61" t="s">
        <v>371</v>
      </c>
      <c r="G134" s="246" t="s">
        <v>265</v>
      </c>
      <c r="H134" s="59">
        <v>4</v>
      </c>
      <c r="I134" s="246">
        <v>4</v>
      </c>
      <c r="J134" s="246">
        <v>120</v>
      </c>
      <c r="K134" s="246"/>
      <c r="L134" s="150"/>
      <c r="M134" s="246">
        <v>60</v>
      </c>
      <c r="N134" s="246" t="s">
        <v>247</v>
      </c>
      <c r="O134" s="70" t="s">
        <v>315</v>
      </c>
    </row>
    <row r="135" spans="1:16" ht="18" customHeight="1" x14ac:dyDescent="0.25">
      <c r="A135" s="88">
        <v>21</v>
      </c>
      <c r="B135" s="246" t="s">
        <v>265</v>
      </c>
      <c r="C135" s="246">
        <v>4</v>
      </c>
      <c r="D135" s="246">
        <v>6</v>
      </c>
      <c r="E135" s="246">
        <v>0</v>
      </c>
      <c r="F135" s="62" t="s">
        <v>273</v>
      </c>
      <c r="G135" s="246" t="s">
        <v>265</v>
      </c>
      <c r="H135" s="59">
        <v>7</v>
      </c>
      <c r="I135" s="246">
        <v>2</v>
      </c>
      <c r="J135" s="246">
        <v>60</v>
      </c>
      <c r="K135" s="246">
        <v>30</v>
      </c>
      <c r="L135" s="246"/>
      <c r="M135" s="246"/>
      <c r="N135" s="246" t="s">
        <v>178</v>
      </c>
      <c r="O135" s="70" t="s">
        <v>315</v>
      </c>
    </row>
    <row r="136" spans="1:16" ht="18" customHeight="1" x14ac:dyDescent="0.25">
      <c r="A136" s="88">
        <v>22</v>
      </c>
      <c r="B136" s="246" t="s">
        <v>265</v>
      </c>
      <c r="C136" s="246">
        <v>4</v>
      </c>
      <c r="D136" s="246">
        <v>7</v>
      </c>
      <c r="E136" s="246">
        <v>0</v>
      </c>
      <c r="F136" s="61" t="s">
        <v>372</v>
      </c>
      <c r="G136" s="246" t="s">
        <v>265</v>
      </c>
      <c r="H136" s="59">
        <v>1</v>
      </c>
      <c r="I136" s="246">
        <v>4</v>
      </c>
      <c r="J136" s="246">
        <v>120</v>
      </c>
      <c r="K136" s="246"/>
      <c r="L136" s="150"/>
      <c r="M136" s="246">
        <v>60</v>
      </c>
      <c r="N136" s="246" t="s">
        <v>247</v>
      </c>
      <c r="O136" s="70" t="s">
        <v>315</v>
      </c>
    </row>
    <row r="137" spans="1:16" ht="18" customHeight="1" x14ac:dyDescent="0.25">
      <c r="A137" s="88">
        <v>23</v>
      </c>
      <c r="B137" s="246" t="s">
        <v>265</v>
      </c>
      <c r="C137" s="246">
        <v>4</v>
      </c>
      <c r="D137" s="246">
        <v>8</v>
      </c>
      <c r="E137" s="246">
        <v>0</v>
      </c>
      <c r="F137" s="61" t="s">
        <v>373</v>
      </c>
      <c r="G137" s="246" t="s">
        <v>265</v>
      </c>
      <c r="H137" s="59">
        <v>2</v>
      </c>
      <c r="I137" s="246">
        <v>4</v>
      </c>
      <c r="J137" s="246">
        <v>120</v>
      </c>
      <c r="K137" s="246"/>
      <c r="L137" s="150"/>
      <c r="M137" s="246">
        <v>60</v>
      </c>
      <c r="N137" s="246" t="s">
        <v>247</v>
      </c>
      <c r="O137" s="70" t="s">
        <v>315</v>
      </c>
    </row>
    <row r="138" spans="1:16" ht="18" customHeight="1" x14ac:dyDescent="0.25">
      <c r="A138" s="88">
        <v>24</v>
      </c>
      <c r="B138" s="246" t="s">
        <v>265</v>
      </c>
      <c r="C138" s="246">
        <v>4</v>
      </c>
      <c r="D138" s="246">
        <v>9</v>
      </c>
      <c r="E138" s="246">
        <v>0</v>
      </c>
      <c r="F138" s="61" t="s">
        <v>374</v>
      </c>
      <c r="G138" s="246" t="s">
        <v>265</v>
      </c>
      <c r="H138" s="59">
        <v>3</v>
      </c>
      <c r="I138" s="246">
        <v>4</v>
      </c>
      <c r="J138" s="246">
        <v>120</v>
      </c>
      <c r="K138" s="246"/>
      <c r="L138" s="150"/>
      <c r="M138" s="246">
        <v>60</v>
      </c>
      <c r="N138" s="246" t="s">
        <v>247</v>
      </c>
      <c r="O138" s="70" t="s">
        <v>315</v>
      </c>
    </row>
    <row r="139" spans="1:16" ht="18" customHeight="1" x14ac:dyDescent="0.25">
      <c r="A139" s="88">
        <v>25</v>
      </c>
      <c r="B139" s="246" t="s">
        <v>265</v>
      </c>
      <c r="C139" s="246">
        <v>5</v>
      </c>
      <c r="D139" s="246">
        <v>0</v>
      </c>
      <c r="E139" s="246">
        <v>0</v>
      </c>
      <c r="F139" s="62" t="s">
        <v>375</v>
      </c>
      <c r="G139" s="246" t="s">
        <v>265</v>
      </c>
      <c r="H139" s="59">
        <v>4</v>
      </c>
      <c r="I139" s="246">
        <v>4</v>
      </c>
      <c r="J139" s="246">
        <v>120</v>
      </c>
      <c r="K139" s="246"/>
      <c r="L139" s="246"/>
      <c r="M139" s="246">
        <v>60</v>
      </c>
      <c r="N139" s="246" t="s">
        <v>247</v>
      </c>
      <c r="O139" s="70" t="s">
        <v>315</v>
      </c>
    </row>
    <row r="140" spans="1:16" ht="18" customHeight="1" x14ac:dyDescent="0.25">
      <c r="A140" s="255">
        <v>26</v>
      </c>
      <c r="B140" s="256" t="s">
        <v>265</v>
      </c>
      <c r="C140" s="256">
        <v>5</v>
      </c>
      <c r="D140" s="256">
        <v>0</v>
      </c>
      <c r="E140" s="256">
        <v>1</v>
      </c>
      <c r="F140" s="257" t="s">
        <v>424</v>
      </c>
      <c r="G140" s="258" t="s">
        <v>265</v>
      </c>
      <c r="H140" s="259">
        <v>3</v>
      </c>
      <c r="I140" s="259">
        <v>3</v>
      </c>
      <c r="J140" s="259">
        <v>45</v>
      </c>
      <c r="K140" s="259">
        <v>15</v>
      </c>
      <c r="L140" s="259">
        <v>15</v>
      </c>
      <c r="M140" s="259"/>
      <c r="N140" s="260" t="s">
        <v>245</v>
      </c>
      <c r="O140" s="261" t="s">
        <v>315</v>
      </c>
    </row>
    <row r="141" spans="1:16" ht="18" customHeight="1" x14ac:dyDescent="0.25">
      <c r="A141" s="255">
        <v>27</v>
      </c>
      <c r="B141" s="256" t="s">
        <v>265</v>
      </c>
      <c r="C141" s="256">
        <v>5</v>
      </c>
      <c r="D141" s="256">
        <v>0</v>
      </c>
      <c r="E141" s="256">
        <v>2</v>
      </c>
      <c r="F141" s="257" t="s">
        <v>425</v>
      </c>
      <c r="G141" s="258" t="s">
        <v>265</v>
      </c>
      <c r="H141" s="259">
        <v>4</v>
      </c>
      <c r="I141" s="259">
        <v>3</v>
      </c>
      <c r="J141" s="259">
        <v>45</v>
      </c>
      <c r="K141" s="259">
        <v>15</v>
      </c>
      <c r="L141" s="259">
        <v>15</v>
      </c>
      <c r="M141" s="259"/>
      <c r="N141" s="260" t="s">
        <v>245</v>
      </c>
      <c r="O141" s="261" t="s">
        <v>315</v>
      </c>
      <c r="P141" s="247"/>
    </row>
    <row r="142" spans="1:16" ht="18" customHeight="1" x14ac:dyDescent="0.25">
      <c r="A142" s="255">
        <v>28</v>
      </c>
      <c r="B142" s="256" t="s">
        <v>265</v>
      </c>
      <c r="C142" s="256">
        <v>5</v>
      </c>
      <c r="D142" s="256">
        <v>0</v>
      </c>
      <c r="E142" s="256">
        <v>3</v>
      </c>
      <c r="F142" s="257" t="s">
        <v>426</v>
      </c>
      <c r="G142" s="258" t="s">
        <v>265</v>
      </c>
      <c r="H142" s="259">
        <v>5</v>
      </c>
      <c r="I142" s="259">
        <v>3</v>
      </c>
      <c r="J142" s="259">
        <v>45</v>
      </c>
      <c r="K142" s="259">
        <v>15</v>
      </c>
      <c r="L142" s="259">
        <v>15</v>
      </c>
      <c r="M142" s="259"/>
      <c r="N142" s="260" t="s">
        <v>245</v>
      </c>
      <c r="O142" s="261" t="s">
        <v>315</v>
      </c>
    </row>
    <row r="143" spans="1:16" ht="18" customHeight="1" thickBot="1" x14ac:dyDescent="0.3">
      <c r="A143" s="95">
        <v>29</v>
      </c>
      <c r="B143" s="96" t="s">
        <v>265</v>
      </c>
      <c r="C143" s="96">
        <v>5</v>
      </c>
      <c r="D143" s="96">
        <v>0</v>
      </c>
      <c r="E143" s="96">
        <v>4</v>
      </c>
      <c r="F143" s="262" t="s">
        <v>427</v>
      </c>
      <c r="G143" s="263" t="s">
        <v>265</v>
      </c>
      <c r="H143" s="264">
        <v>6</v>
      </c>
      <c r="I143" s="264">
        <v>3</v>
      </c>
      <c r="J143" s="264">
        <v>45</v>
      </c>
      <c r="K143" s="264">
        <v>15</v>
      </c>
      <c r="L143" s="264">
        <v>15</v>
      </c>
      <c r="M143" s="264"/>
      <c r="N143" s="265" t="s">
        <v>245</v>
      </c>
      <c r="O143" s="266" t="s">
        <v>315</v>
      </c>
    </row>
    <row r="144" spans="1:16" s="54" customFormat="1" ht="24" customHeight="1" x14ac:dyDescent="0.25">
      <c r="A144" s="377" t="s">
        <v>405</v>
      </c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9"/>
    </row>
    <row r="145" spans="1:15" ht="18" customHeight="1" x14ac:dyDescent="0.25">
      <c r="A145" s="88">
        <v>1</v>
      </c>
      <c r="B145" s="58" t="s">
        <v>265</v>
      </c>
      <c r="C145" s="58">
        <v>5</v>
      </c>
      <c r="D145" s="58">
        <v>1</v>
      </c>
      <c r="E145" s="58">
        <v>0</v>
      </c>
      <c r="F145" s="61" t="s">
        <v>274</v>
      </c>
      <c r="G145" s="58" t="s">
        <v>265</v>
      </c>
      <c r="H145" s="59">
        <v>1</v>
      </c>
      <c r="I145" s="58">
        <v>4</v>
      </c>
      <c r="J145" s="58">
        <v>120</v>
      </c>
      <c r="K145" s="58">
        <v>30</v>
      </c>
      <c r="L145" s="58">
        <v>15</v>
      </c>
      <c r="M145" s="58"/>
      <c r="N145" s="58" t="s">
        <v>169</v>
      </c>
      <c r="O145" s="71" t="s">
        <v>167</v>
      </c>
    </row>
    <row r="146" spans="1:15" ht="18" customHeight="1" x14ac:dyDescent="0.25">
      <c r="A146" s="88">
        <v>2</v>
      </c>
      <c r="B146" s="58" t="s">
        <v>265</v>
      </c>
      <c r="C146" s="58">
        <v>5</v>
      </c>
      <c r="D146" s="58">
        <v>2</v>
      </c>
      <c r="E146" s="58">
        <v>0</v>
      </c>
      <c r="F146" s="61" t="s">
        <v>275</v>
      </c>
      <c r="G146" s="58" t="s">
        <v>265</v>
      </c>
      <c r="H146" s="59">
        <v>1</v>
      </c>
      <c r="I146" s="58">
        <v>5</v>
      </c>
      <c r="J146" s="58">
        <v>150</v>
      </c>
      <c r="K146" s="58">
        <v>45</v>
      </c>
      <c r="L146" s="58">
        <v>15</v>
      </c>
      <c r="M146" s="58"/>
      <c r="N146" s="58" t="s">
        <v>175</v>
      </c>
      <c r="O146" s="71" t="s">
        <v>299</v>
      </c>
    </row>
    <row r="147" spans="1:15" ht="18" customHeight="1" x14ac:dyDescent="0.25">
      <c r="A147" s="88">
        <v>3</v>
      </c>
      <c r="B147" s="58" t="s">
        <v>265</v>
      </c>
      <c r="C147" s="58">
        <v>5</v>
      </c>
      <c r="D147" s="58">
        <v>3</v>
      </c>
      <c r="E147" s="58">
        <v>0</v>
      </c>
      <c r="F147" s="61" t="s">
        <v>276</v>
      </c>
      <c r="G147" s="58" t="s">
        <v>265</v>
      </c>
      <c r="H147" s="59">
        <v>2</v>
      </c>
      <c r="I147" s="58">
        <v>4</v>
      </c>
      <c r="J147" s="58">
        <v>120</v>
      </c>
      <c r="K147" s="58">
        <v>30</v>
      </c>
      <c r="L147" s="58">
        <v>15</v>
      </c>
      <c r="M147" s="58"/>
      <c r="N147" s="58" t="s">
        <v>169</v>
      </c>
      <c r="O147" s="71" t="s">
        <v>299</v>
      </c>
    </row>
    <row r="148" spans="1:15" ht="18" customHeight="1" x14ac:dyDescent="0.25">
      <c r="A148" s="88">
        <v>4</v>
      </c>
      <c r="B148" s="58" t="s">
        <v>265</v>
      </c>
      <c r="C148" s="58">
        <v>5</v>
      </c>
      <c r="D148" s="58">
        <v>4</v>
      </c>
      <c r="E148" s="58">
        <v>0</v>
      </c>
      <c r="F148" s="61" t="s">
        <v>277</v>
      </c>
      <c r="G148" s="58" t="s">
        <v>265</v>
      </c>
      <c r="H148" s="59">
        <v>2</v>
      </c>
      <c r="I148" s="58">
        <v>4</v>
      </c>
      <c r="J148" s="58">
        <v>120</v>
      </c>
      <c r="K148" s="58">
        <v>30</v>
      </c>
      <c r="L148" s="58">
        <v>15</v>
      </c>
      <c r="M148" s="58"/>
      <c r="N148" s="58" t="s">
        <v>169</v>
      </c>
      <c r="O148" s="71" t="s">
        <v>299</v>
      </c>
    </row>
    <row r="149" spans="1:15" ht="18" customHeight="1" x14ac:dyDescent="0.25">
      <c r="A149" s="88">
        <v>5</v>
      </c>
      <c r="B149" s="58" t="s">
        <v>265</v>
      </c>
      <c r="C149" s="58">
        <v>5</v>
      </c>
      <c r="D149" s="58">
        <v>5</v>
      </c>
      <c r="E149" s="58">
        <v>0</v>
      </c>
      <c r="F149" s="61" t="s">
        <v>278</v>
      </c>
      <c r="G149" s="58" t="s">
        <v>265</v>
      </c>
      <c r="H149" s="59">
        <v>3</v>
      </c>
      <c r="I149" s="58">
        <v>5</v>
      </c>
      <c r="J149" s="58">
        <v>150</v>
      </c>
      <c r="K149" s="58">
        <v>45</v>
      </c>
      <c r="L149" s="58">
        <v>15</v>
      </c>
      <c r="M149" s="58"/>
      <c r="N149" s="58" t="s">
        <v>175</v>
      </c>
      <c r="O149" s="71" t="s">
        <v>167</v>
      </c>
    </row>
    <row r="150" spans="1:15" ht="18" customHeight="1" x14ac:dyDescent="0.25">
      <c r="A150" s="88">
        <v>6</v>
      </c>
      <c r="B150" s="58" t="s">
        <v>265</v>
      </c>
      <c r="C150" s="58">
        <v>5</v>
      </c>
      <c r="D150" s="58">
        <v>6</v>
      </c>
      <c r="E150" s="58">
        <v>0</v>
      </c>
      <c r="F150" s="61" t="s">
        <v>279</v>
      </c>
      <c r="G150" s="58" t="s">
        <v>265</v>
      </c>
      <c r="H150" s="59">
        <v>3</v>
      </c>
      <c r="I150" s="58">
        <v>3</v>
      </c>
      <c r="J150" s="58">
        <v>90</v>
      </c>
      <c r="K150" s="58">
        <v>30</v>
      </c>
      <c r="L150" s="58">
        <v>15</v>
      </c>
      <c r="M150" s="58"/>
      <c r="N150" s="58" t="s">
        <v>169</v>
      </c>
      <c r="O150" s="70" t="s">
        <v>315</v>
      </c>
    </row>
    <row r="151" spans="1:15" ht="18" customHeight="1" x14ac:dyDescent="0.25">
      <c r="A151" s="88">
        <v>7</v>
      </c>
      <c r="B151" s="58" t="s">
        <v>265</v>
      </c>
      <c r="C151" s="58">
        <v>5</v>
      </c>
      <c r="D151" s="58">
        <v>7</v>
      </c>
      <c r="E151" s="58">
        <v>0</v>
      </c>
      <c r="F151" s="61" t="s">
        <v>280</v>
      </c>
      <c r="G151" s="58" t="s">
        <v>265</v>
      </c>
      <c r="H151" s="59">
        <v>4</v>
      </c>
      <c r="I151" s="58">
        <v>3</v>
      </c>
      <c r="J151" s="58">
        <v>90</v>
      </c>
      <c r="K151" s="58">
        <v>30</v>
      </c>
      <c r="L151" s="58">
        <v>15</v>
      </c>
      <c r="M151" s="58"/>
      <c r="N151" s="58" t="s">
        <v>169</v>
      </c>
      <c r="O151" s="70" t="s">
        <v>315</v>
      </c>
    </row>
    <row r="152" spans="1:15" ht="18" customHeight="1" x14ac:dyDescent="0.25">
      <c r="A152" s="88">
        <v>8</v>
      </c>
      <c r="B152" s="58" t="s">
        <v>265</v>
      </c>
      <c r="C152" s="58">
        <v>5</v>
      </c>
      <c r="D152" s="58">
        <v>8</v>
      </c>
      <c r="E152" s="58">
        <v>0</v>
      </c>
      <c r="F152" s="61" t="s">
        <v>281</v>
      </c>
      <c r="G152" s="58" t="s">
        <v>265</v>
      </c>
      <c r="H152" s="59">
        <v>4</v>
      </c>
      <c r="I152" s="58">
        <v>4</v>
      </c>
      <c r="J152" s="58">
        <v>120</v>
      </c>
      <c r="K152" s="58">
        <v>30</v>
      </c>
      <c r="L152" s="58">
        <v>15</v>
      </c>
      <c r="M152" s="58"/>
      <c r="N152" s="58" t="s">
        <v>169</v>
      </c>
      <c r="O152" s="71" t="s">
        <v>299</v>
      </c>
    </row>
    <row r="153" spans="1:15" ht="24" x14ac:dyDescent="0.25">
      <c r="A153" s="88">
        <v>9</v>
      </c>
      <c r="B153" s="58" t="s">
        <v>265</v>
      </c>
      <c r="C153" s="58">
        <v>5</v>
      </c>
      <c r="D153" s="58">
        <v>9</v>
      </c>
      <c r="E153" s="58">
        <v>0</v>
      </c>
      <c r="F153" s="61" t="s">
        <v>376</v>
      </c>
      <c r="G153" s="58" t="s">
        <v>265</v>
      </c>
      <c r="H153" s="59">
        <v>1</v>
      </c>
      <c r="I153" s="58">
        <v>4</v>
      </c>
      <c r="J153" s="58">
        <v>120</v>
      </c>
      <c r="K153" s="58"/>
      <c r="L153" s="150"/>
      <c r="M153" s="58">
        <v>60</v>
      </c>
      <c r="N153" s="58" t="s">
        <v>247</v>
      </c>
      <c r="O153" s="70" t="s">
        <v>315</v>
      </c>
    </row>
    <row r="154" spans="1:15" ht="24" x14ac:dyDescent="0.25">
      <c r="A154" s="88">
        <v>10</v>
      </c>
      <c r="B154" s="58" t="s">
        <v>265</v>
      </c>
      <c r="C154" s="58">
        <v>6</v>
      </c>
      <c r="D154" s="58">
        <v>0</v>
      </c>
      <c r="E154" s="58">
        <v>0</v>
      </c>
      <c r="F154" s="61" t="s">
        <v>377</v>
      </c>
      <c r="G154" s="58" t="s">
        <v>265</v>
      </c>
      <c r="H154" s="59">
        <v>2</v>
      </c>
      <c r="I154" s="58">
        <v>4</v>
      </c>
      <c r="J154" s="58">
        <v>120</v>
      </c>
      <c r="K154" s="58"/>
      <c r="L154" s="150"/>
      <c r="M154" s="58">
        <v>60</v>
      </c>
      <c r="N154" s="58" t="s">
        <v>247</v>
      </c>
      <c r="O154" s="70" t="s">
        <v>315</v>
      </c>
    </row>
    <row r="155" spans="1:15" ht="24" x14ac:dyDescent="0.25">
      <c r="A155" s="88">
        <v>11</v>
      </c>
      <c r="B155" s="58" t="s">
        <v>265</v>
      </c>
      <c r="C155" s="58">
        <v>6</v>
      </c>
      <c r="D155" s="58">
        <v>1</v>
      </c>
      <c r="E155" s="58">
        <v>0</v>
      </c>
      <c r="F155" s="61" t="s">
        <v>378</v>
      </c>
      <c r="G155" s="58" t="s">
        <v>265</v>
      </c>
      <c r="H155" s="59">
        <v>3</v>
      </c>
      <c r="I155" s="58">
        <v>4</v>
      </c>
      <c r="J155" s="58">
        <v>120</v>
      </c>
      <c r="K155" s="58"/>
      <c r="L155" s="150"/>
      <c r="M155" s="58">
        <v>60</v>
      </c>
      <c r="N155" s="58" t="s">
        <v>247</v>
      </c>
      <c r="O155" s="70" t="s">
        <v>315</v>
      </c>
    </row>
    <row r="156" spans="1:15" ht="24" x14ac:dyDescent="0.25">
      <c r="A156" s="88">
        <v>12</v>
      </c>
      <c r="B156" s="58" t="s">
        <v>265</v>
      </c>
      <c r="C156" s="58">
        <v>6</v>
      </c>
      <c r="D156" s="58">
        <v>2</v>
      </c>
      <c r="E156" s="58">
        <v>0</v>
      </c>
      <c r="F156" s="61" t="s">
        <v>379</v>
      </c>
      <c r="G156" s="58" t="s">
        <v>265</v>
      </c>
      <c r="H156" s="59">
        <v>4</v>
      </c>
      <c r="I156" s="58">
        <v>4</v>
      </c>
      <c r="J156" s="58">
        <v>120</v>
      </c>
      <c r="K156" s="58"/>
      <c r="L156" s="150"/>
      <c r="M156" s="58">
        <v>60</v>
      </c>
      <c r="N156" s="58" t="s">
        <v>247</v>
      </c>
      <c r="O156" s="70" t="s">
        <v>315</v>
      </c>
    </row>
    <row r="157" spans="1:15" ht="24" x14ac:dyDescent="0.25">
      <c r="A157" s="88">
        <v>13</v>
      </c>
      <c r="B157" s="58" t="s">
        <v>265</v>
      </c>
      <c r="C157" s="58">
        <v>6</v>
      </c>
      <c r="D157" s="58">
        <v>3</v>
      </c>
      <c r="E157" s="58">
        <v>0</v>
      </c>
      <c r="F157" s="61" t="s">
        <v>380</v>
      </c>
      <c r="G157" s="58" t="s">
        <v>265</v>
      </c>
      <c r="H157" s="59">
        <v>1</v>
      </c>
      <c r="I157" s="58">
        <v>8</v>
      </c>
      <c r="J157" s="58">
        <v>240</v>
      </c>
      <c r="K157" s="58"/>
      <c r="L157" s="150"/>
      <c r="M157" s="58">
        <v>120</v>
      </c>
      <c r="N157" s="58" t="s">
        <v>193</v>
      </c>
      <c r="O157" s="70" t="s">
        <v>315</v>
      </c>
    </row>
    <row r="158" spans="1:15" ht="24" x14ac:dyDescent="0.25">
      <c r="A158" s="88">
        <v>14</v>
      </c>
      <c r="B158" s="58" t="s">
        <v>265</v>
      </c>
      <c r="C158" s="58">
        <v>6</v>
      </c>
      <c r="D158" s="58">
        <v>4</v>
      </c>
      <c r="E158" s="58">
        <v>0</v>
      </c>
      <c r="F158" s="61" t="s">
        <v>381</v>
      </c>
      <c r="G158" s="58" t="s">
        <v>265</v>
      </c>
      <c r="H158" s="59">
        <v>2</v>
      </c>
      <c r="I158" s="58">
        <v>8</v>
      </c>
      <c r="J158" s="58">
        <v>240</v>
      </c>
      <c r="K158" s="58"/>
      <c r="L158" s="150"/>
      <c r="M158" s="58">
        <v>120</v>
      </c>
      <c r="N158" s="58" t="s">
        <v>193</v>
      </c>
      <c r="O158" s="70" t="s">
        <v>315</v>
      </c>
    </row>
    <row r="159" spans="1:15" ht="24" x14ac:dyDescent="0.25">
      <c r="A159" s="88">
        <v>15</v>
      </c>
      <c r="B159" s="58" t="s">
        <v>265</v>
      </c>
      <c r="C159" s="58">
        <v>6</v>
      </c>
      <c r="D159" s="58">
        <v>5</v>
      </c>
      <c r="E159" s="58">
        <v>0</v>
      </c>
      <c r="F159" s="61" t="s">
        <v>382</v>
      </c>
      <c r="G159" s="58" t="s">
        <v>265</v>
      </c>
      <c r="H159" s="59">
        <v>3</v>
      </c>
      <c r="I159" s="58">
        <v>8</v>
      </c>
      <c r="J159" s="58">
        <v>240</v>
      </c>
      <c r="K159" s="58"/>
      <c r="L159" s="150"/>
      <c r="M159" s="58">
        <v>120</v>
      </c>
      <c r="N159" s="58" t="s">
        <v>193</v>
      </c>
      <c r="O159" s="70" t="s">
        <v>315</v>
      </c>
    </row>
    <row r="160" spans="1:15" ht="24.75" thickBot="1" x14ac:dyDescent="0.3">
      <c r="A160" s="141">
        <v>16</v>
      </c>
      <c r="B160" s="84" t="s">
        <v>265</v>
      </c>
      <c r="C160" s="84">
        <v>6</v>
      </c>
      <c r="D160" s="84">
        <v>6</v>
      </c>
      <c r="E160" s="84">
        <v>0</v>
      </c>
      <c r="F160" s="135" t="s">
        <v>383</v>
      </c>
      <c r="G160" s="84" t="s">
        <v>265</v>
      </c>
      <c r="H160" s="85">
        <v>4</v>
      </c>
      <c r="I160" s="84">
        <v>8</v>
      </c>
      <c r="J160" s="84">
        <v>240</v>
      </c>
      <c r="K160" s="84"/>
      <c r="L160" s="142"/>
      <c r="M160" s="84">
        <v>120</v>
      </c>
      <c r="N160" s="84" t="s">
        <v>193</v>
      </c>
      <c r="O160" s="143" t="s">
        <v>315</v>
      </c>
    </row>
    <row r="161" spans="1:15" ht="18.75" customHeight="1" x14ac:dyDescent="0.25">
      <c r="A161" s="362" t="s">
        <v>270</v>
      </c>
      <c r="B161" s="363"/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4"/>
    </row>
    <row r="162" spans="1:15" s="93" customFormat="1" ht="18" customHeight="1" x14ac:dyDescent="0.25">
      <c r="A162" s="88">
        <v>1</v>
      </c>
      <c r="B162" s="58" t="s">
        <v>265</v>
      </c>
      <c r="C162" s="58">
        <v>6</v>
      </c>
      <c r="D162" s="58">
        <v>7</v>
      </c>
      <c r="E162" s="58">
        <v>0</v>
      </c>
      <c r="F162" s="62" t="s">
        <v>384</v>
      </c>
      <c r="G162" s="58" t="s">
        <v>265</v>
      </c>
      <c r="H162" s="59">
        <v>1</v>
      </c>
      <c r="I162" s="58">
        <v>4</v>
      </c>
      <c r="J162" s="58">
        <v>120</v>
      </c>
      <c r="K162" s="58"/>
      <c r="L162" s="150"/>
      <c r="M162" s="58">
        <v>60</v>
      </c>
      <c r="N162" s="58" t="s">
        <v>247</v>
      </c>
      <c r="O162" s="70" t="s">
        <v>315</v>
      </c>
    </row>
    <row r="163" spans="1:15" s="93" customFormat="1" ht="18" customHeight="1" x14ac:dyDescent="0.25">
      <c r="A163" s="88">
        <v>2</v>
      </c>
      <c r="B163" s="58" t="s">
        <v>265</v>
      </c>
      <c r="C163" s="58">
        <v>6</v>
      </c>
      <c r="D163" s="58">
        <v>8</v>
      </c>
      <c r="E163" s="58">
        <v>0</v>
      </c>
      <c r="F163" s="62" t="s">
        <v>385</v>
      </c>
      <c r="G163" s="58" t="s">
        <v>265</v>
      </c>
      <c r="H163" s="59">
        <v>2</v>
      </c>
      <c r="I163" s="58">
        <v>4</v>
      </c>
      <c r="J163" s="58">
        <v>120</v>
      </c>
      <c r="K163" s="58"/>
      <c r="L163" s="150"/>
      <c r="M163" s="58">
        <v>60</v>
      </c>
      <c r="N163" s="58" t="s">
        <v>247</v>
      </c>
      <c r="O163" s="70" t="s">
        <v>315</v>
      </c>
    </row>
    <row r="164" spans="1:15" s="93" customFormat="1" ht="18" customHeight="1" x14ac:dyDescent="0.25">
      <c r="A164" s="88">
        <v>3</v>
      </c>
      <c r="B164" s="58" t="s">
        <v>265</v>
      </c>
      <c r="C164" s="58">
        <v>6</v>
      </c>
      <c r="D164" s="58">
        <v>9</v>
      </c>
      <c r="E164" s="58">
        <v>0</v>
      </c>
      <c r="F164" s="62" t="s">
        <v>386</v>
      </c>
      <c r="G164" s="58" t="s">
        <v>265</v>
      </c>
      <c r="H164" s="59">
        <v>3</v>
      </c>
      <c r="I164" s="58">
        <v>4</v>
      </c>
      <c r="J164" s="58">
        <v>120</v>
      </c>
      <c r="K164" s="58"/>
      <c r="L164" s="150"/>
      <c r="M164" s="58">
        <v>60</v>
      </c>
      <c r="N164" s="58" t="s">
        <v>247</v>
      </c>
      <c r="O164" s="70" t="s">
        <v>315</v>
      </c>
    </row>
    <row r="165" spans="1:15" s="93" customFormat="1" ht="18" customHeight="1" thickBot="1" x14ac:dyDescent="0.3">
      <c r="A165" s="132">
        <v>4</v>
      </c>
      <c r="B165" s="78" t="s">
        <v>265</v>
      </c>
      <c r="C165" s="78">
        <v>7</v>
      </c>
      <c r="D165" s="78">
        <v>0</v>
      </c>
      <c r="E165" s="78">
        <v>0</v>
      </c>
      <c r="F165" s="133" t="s">
        <v>387</v>
      </c>
      <c r="G165" s="78" t="s">
        <v>265</v>
      </c>
      <c r="H165" s="80">
        <v>4</v>
      </c>
      <c r="I165" s="78">
        <v>4</v>
      </c>
      <c r="J165" s="78">
        <v>120</v>
      </c>
      <c r="K165" s="78"/>
      <c r="L165" s="81"/>
      <c r="M165" s="78">
        <v>60</v>
      </c>
      <c r="N165" s="78" t="s">
        <v>247</v>
      </c>
      <c r="O165" s="82" t="s">
        <v>315</v>
      </c>
    </row>
    <row r="166" spans="1:15" ht="24" customHeight="1" x14ac:dyDescent="0.25">
      <c r="A166" s="355" t="s">
        <v>307</v>
      </c>
      <c r="B166" s="356"/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7"/>
    </row>
    <row r="167" spans="1:15" ht="21" customHeight="1" x14ac:dyDescent="0.25">
      <c r="A167" s="358" t="s">
        <v>26</v>
      </c>
      <c r="B167" s="359"/>
      <c r="C167" s="359"/>
      <c r="D167" s="359"/>
      <c r="E167" s="359"/>
      <c r="F167" s="359"/>
      <c r="G167" s="359"/>
      <c r="H167" s="359"/>
      <c r="I167" s="359"/>
      <c r="J167" s="359"/>
      <c r="K167" s="359"/>
      <c r="L167" s="359"/>
      <c r="M167" s="359"/>
      <c r="N167" s="359"/>
      <c r="O167" s="360"/>
    </row>
    <row r="168" spans="1:15" s="93" customFormat="1" ht="18" customHeight="1" x14ac:dyDescent="0.25">
      <c r="A168" s="91">
        <v>1</v>
      </c>
      <c r="B168" s="151" t="s">
        <v>165</v>
      </c>
      <c r="C168" s="151">
        <v>3</v>
      </c>
      <c r="D168" s="151">
        <v>1</v>
      </c>
      <c r="E168" s="151">
        <v>0</v>
      </c>
      <c r="F168" s="149" t="s">
        <v>285</v>
      </c>
      <c r="G168" s="151" t="s">
        <v>165</v>
      </c>
      <c r="H168" s="151">
        <v>4</v>
      </c>
      <c r="I168" s="151">
        <v>4</v>
      </c>
      <c r="J168" s="151">
        <v>120</v>
      </c>
      <c r="K168" s="151">
        <v>60</v>
      </c>
      <c r="L168" s="151"/>
      <c r="M168" s="151"/>
      <c r="N168" s="151" t="s">
        <v>286</v>
      </c>
      <c r="O168" s="92" t="s">
        <v>315</v>
      </c>
    </row>
    <row r="169" spans="1:15" s="93" customFormat="1" ht="18" customHeight="1" x14ac:dyDescent="0.25">
      <c r="A169" s="91">
        <v>2</v>
      </c>
      <c r="B169" s="151" t="s">
        <v>165</v>
      </c>
      <c r="C169" s="151">
        <v>3</v>
      </c>
      <c r="D169" s="151">
        <v>2</v>
      </c>
      <c r="E169" s="151">
        <v>0</v>
      </c>
      <c r="F169" s="149" t="s">
        <v>287</v>
      </c>
      <c r="G169" s="151" t="s">
        <v>165</v>
      </c>
      <c r="H169" s="151">
        <v>5</v>
      </c>
      <c r="I169" s="151">
        <v>4</v>
      </c>
      <c r="J169" s="151">
        <v>120</v>
      </c>
      <c r="K169" s="151">
        <v>60</v>
      </c>
      <c r="L169" s="151"/>
      <c r="M169" s="151"/>
      <c r="N169" s="151" t="s">
        <v>286</v>
      </c>
      <c r="O169" s="92" t="s">
        <v>315</v>
      </c>
    </row>
    <row r="170" spans="1:15" s="93" customFormat="1" ht="23.25" customHeight="1" x14ac:dyDescent="0.25">
      <c r="A170" s="91">
        <v>3</v>
      </c>
      <c r="B170" s="151" t="s">
        <v>165</v>
      </c>
      <c r="C170" s="151">
        <v>3</v>
      </c>
      <c r="D170" s="151">
        <v>3</v>
      </c>
      <c r="E170" s="151">
        <v>0</v>
      </c>
      <c r="F170" s="149" t="s">
        <v>301</v>
      </c>
      <c r="G170" s="151" t="s">
        <v>165</v>
      </c>
      <c r="H170" s="151">
        <v>5</v>
      </c>
      <c r="I170" s="151">
        <v>2</v>
      </c>
      <c r="J170" s="151">
        <v>60</v>
      </c>
      <c r="K170" s="151">
        <v>30</v>
      </c>
      <c r="L170" s="151"/>
      <c r="M170" s="151"/>
      <c r="N170" s="151" t="s">
        <v>178</v>
      </c>
      <c r="O170" s="92" t="s">
        <v>315</v>
      </c>
    </row>
    <row r="171" spans="1:15" s="93" customFormat="1" ht="18" customHeight="1" x14ac:dyDescent="0.25">
      <c r="A171" s="91">
        <v>4</v>
      </c>
      <c r="B171" s="151" t="s">
        <v>165</v>
      </c>
      <c r="C171" s="151">
        <v>3</v>
      </c>
      <c r="D171" s="151">
        <v>4</v>
      </c>
      <c r="E171" s="151">
        <v>0</v>
      </c>
      <c r="F171" s="149" t="s">
        <v>302</v>
      </c>
      <c r="G171" s="151" t="s">
        <v>165</v>
      </c>
      <c r="H171" s="151">
        <v>6</v>
      </c>
      <c r="I171" s="151">
        <v>1</v>
      </c>
      <c r="J171" s="151">
        <v>30</v>
      </c>
      <c r="K171" s="151">
        <v>15</v>
      </c>
      <c r="L171" s="151"/>
      <c r="M171" s="151"/>
      <c r="N171" s="151" t="s">
        <v>182</v>
      </c>
      <c r="O171" s="92" t="s">
        <v>315</v>
      </c>
    </row>
    <row r="172" spans="1:15" s="93" customFormat="1" ht="18" customHeight="1" x14ac:dyDescent="0.25">
      <c r="A172" s="91">
        <v>5</v>
      </c>
      <c r="B172" s="151" t="s">
        <v>165</v>
      </c>
      <c r="C172" s="151">
        <v>3</v>
      </c>
      <c r="D172" s="151">
        <v>5</v>
      </c>
      <c r="E172" s="151">
        <v>0</v>
      </c>
      <c r="F172" s="149" t="s">
        <v>288</v>
      </c>
      <c r="G172" s="151" t="s">
        <v>165</v>
      </c>
      <c r="H172" s="151">
        <v>7</v>
      </c>
      <c r="I172" s="151">
        <v>6</v>
      </c>
      <c r="J172" s="151">
        <v>180</v>
      </c>
      <c r="K172" s="151">
        <v>60</v>
      </c>
      <c r="L172" s="151">
        <v>30</v>
      </c>
      <c r="M172" s="151"/>
      <c r="N172" s="151" t="s">
        <v>300</v>
      </c>
      <c r="O172" s="92" t="s">
        <v>315</v>
      </c>
    </row>
    <row r="173" spans="1:15" s="93" customFormat="1" ht="18" customHeight="1" x14ac:dyDescent="0.25">
      <c r="A173" s="91">
        <v>6</v>
      </c>
      <c r="B173" s="151" t="s">
        <v>165</v>
      </c>
      <c r="C173" s="151">
        <v>3</v>
      </c>
      <c r="D173" s="151">
        <v>6</v>
      </c>
      <c r="E173" s="151">
        <v>0</v>
      </c>
      <c r="F173" s="149" t="s">
        <v>308</v>
      </c>
      <c r="G173" s="151" t="s">
        <v>165</v>
      </c>
      <c r="H173" s="151">
        <v>7</v>
      </c>
      <c r="I173" s="151">
        <v>2</v>
      </c>
      <c r="J173" s="151">
        <v>60</v>
      </c>
      <c r="K173" s="151"/>
      <c r="L173" s="151"/>
      <c r="M173" s="151">
        <v>30</v>
      </c>
      <c r="N173" s="151" t="s">
        <v>234</v>
      </c>
      <c r="O173" s="92" t="s">
        <v>315</v>
      </c>
    </row>
    <row r="174" spans="1:15" s="93" customFormat="1" ht="21" customHeight="1" x14ac:dyDescent="0.25">
      <c r="A174" s="382" t="s">
        <v>309</v>
      </c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348"/>
    </row>
    <row r="175" spans="1:15" s="93" customFormat="1" ht="17.25" customHeight="1" x14ac:dyDescent="0.25">
      <c r="A175" s="91">
        <v>7</v>
      </c>
      <c r="B175" s="151" t="s">
        <v>170</v>
      </c>
      <c r="C175" s="151">
        <v>6</v>
      </c>
      <c r="D175" s="151">
        <v>0</v>
      </c>
      <c r="E175" s="151">
        <v>0</v>
      </c>
      <c r="F175" s="176" t="s">
        <v>246</v>
      </c>
      <c r="G175" s="151" t="s">
        <v>170</v>
      </c>
      <c r="H175" s="151">
        <v>6</v>
      </c>
      <c r="I175" s="151">
        <v>2</v>
      </c>
      <c r="J175" s="151">
        <v>60</v>
      </c>
      <c r="K175" s="151">
        <v>15</v>
      </c>
      <c r="L175" s="151">
        <v>15</v>
      </c>
      <c r="M175" s="151"/>
      <c r="N175" s="151" t="s">
        <v>245</v>
      </c>
      <c r="O175" s="92" t="s">
        <v>315</v>
      </c>
    </row>
    <row r="176" spans="1:15" s="93" customFormat="1" ht="17.25" customHeight="1" x14ac:dyDescent="0.25">
      <c r="A176" s="91">
        <v>8</v>
      </c>
      <c r="B176" s="151" t="s">
        <v>170</v>
      </c>
      <c r="C176" s="151">
        <v>6</v>
      </c>
      <c r="D176" s="151">
        <v>1</v>
      </c>
      <c r="E176" s="151">
        <v>0</v>
      </c>
      <c r="F176" s="149" t="s">
        <v>290</v>
      </c>
      <c r="G176" s="151" t="s">
        <v>170</v>
      </c>
      <c r="H176" s="151">
        <v>7</v>
      </c>
      <c r="I176" s="151">
        <v>2</v>
      </c>
      <c r="J176" s="151">
        <v>60</v>
      </c>
      <c r="K176" s="151">
        <v>30</v>
      </c>
      <c r="L176" s="151"/>
      <c r="M176" s="151"/>
      <c r="N176" s="151" t="s">
        <v>178</v>
      </c>
      <c r="O176" s="92" t="s">
        <v>315</v>
      </c>
    </row>
    <row r="177" spans="1:15" s="93" customFormat="1" ht="17.25" customHeight="1" x14ac:dyDescent="0.25">
      <c r="A177" s="91">
        <v>9</v>
      </c>
      <c r="B177" s="151" t="s">
        <v>170</v>
      </c>
      <c r="C177" s="151">
        <v>6</v>
      </c>
      <c r="D177" s="151">
        <v>2</v>
      </c>
      <c r="E177" s="151">
        <v>0</v>
      </c>
      <c r="F177" s="149" t="s">
        <v>303</v>
      </c>
      <c r="G177" s="151" t="s">
        <v>170</v>
      </c>
      <c r="H177" s="151">
        <v>7</v>
      </c>
      <c r="I177" s="151">
        <v>2</v>
      </c>
      <c r="J177" s="151">
        <v>60</v>
      </c>
      <c r="K177" s="151">
        <v>30</v>
      </c>
      <c r="L177" s="151"/>
      <c r="M177" s="151"/>
      <c r="N177" s="151" t="s">
        <v>178</v>
      </c>
      <c r="O177" s="92" t="s">
        <v>315</v>
      </c>
    </row>
    <row r="178" spans="1:15" ht="21" customHeight="1" x14ac:dyDescent="0.25">
      <c r="A178" s="382" t="s">
        <v>310</v>
      </c>
      <c r="B178" s="323"/>
      <c r="C178" s="323"/>
      <c r="D178" s="323"/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48"/>
    </row>
    <row r="179" spans="1:15" ht="24.75" customHeight="1" x14ac:dyDescent="0.25">
      <c r="A179" s="91">
        <v>10</v>
      </c>
      <c r="B179" s="151" t="s">
        <v>170</v>
      </c>
      <c r="C179" s="151">
        <v>6</v>
      </c>
      <c r="D179" s="151">
        <v>3</v>
      </c>
      <c r="E179" s="151">
        <v>0</v>
      </c>
      <c r="F179" s="177" t="s">
        <v>252</v>
      </c>
      <c r="G179" s="151" t="s">
        <v>170</v>
      </c>
      <c r="H179" s="94">
        <v>7</v>
      </c>
      <c r="I179" s="151">
        <v>2</v>
      </c>
      <c r="J179" s="151">
        <v>60</v>
      </c>
      <c r="K179" s="151"/>
      <c r="L179" s="151"/>
      <c r="M179" s="151">
        <v>30</v>
      </c>
      <c r="N179" s="151" t="s">
        <v>234</v>
      </c>
      <c r="O179" s="92" t="s">
        <v>315</v>
      </c>
    </row>
    <row r="180" spans="1:15" ht="18" customHeight="1" x14ac:dyDescent="0.25">
      <c r="A180" s="91">
        <v>11</v>
      </c>
      <c r="B180" s="151" t="s">
        <v>170</v>
      </c>
      <c r="C180" s="151">
        <v>6</v>
      </c>
      <c r="D180" s="151">
        <v>4</v>
      </c>
      <c r="E180" s="151">
        <v>0</v>
      </c>
      <c r="F180" s="149" t="s">
        <v>289</v>
      </c>
      <c r="G180" s="151" t="s">
        <v>170</v>
      </c>
      <c r="H180" s="94">
        <v>8</v>
      </c>
      <c r="I180" s="151">
        <v>2</v>
      </c>
      <c r="J180" s="151">
        <v>60</v>
      </c>
      <c r="K180" s="151">
        <v>30</v>
      </c>
      <c r="L180" s="151"/>
      <c r="M180" s="151"/>
      <c r="N180" s="151" t="s">
        <v>178</v>
      </c>
      <c r="O180" s="92" t="s">
        <v>315</v>
      </c>
    </row>
    <row r="181" spans="1:15" ht="18" customHeight="1" x14ac:dyDescent="0.25">
      <c r="A181" s="91">
        <v>12</v>
      </c>
      <c r="B181" s="151" t="s">
        <v>170</v>
      </c>
      <c r="C181" s="151">
        <v>6</v>
      </c>
      <c r="D181" s="151">
        <v>5</v>
      </c>
      <c r="E181" s="151">
        <v>0</v>
      </c>
      <c r="F181" s="149" t="s">
        <v>314</v>
      </c>
      <c r="G181" s="151" t="s">
        <v>170</v>
      </c>
      <c r="H181" s="94">
        <v>8</v>
      </c>
      <c r="I181" s="151">
        <v>2</v>
      </c>
      <c r="J181" s="151">
        <v>60</v>
      </c>
      <c r="K181" s="151">
        <v>30</v>
      </c>
      <c r="L181" s="151"/>
      <c r="M181" s="151"/>
      <c r="N181" s="151" t="s">
        <v>178</v>
      </c>
      <c r="O181" s="92" t="s">
        <v>315</v>
      </c>
    </row>
    <row r="182" spans="1:15" ht="21" customHeight="1" x14ac:dyDescent="0.25">
      <c r="A182" s="382" t="s">
        <v>304</v>
      </c>
      <c r="B182" s="323"/>
      <c r="C182" s="323"/>
      <c r="D182" s="323"/>
      <c r="E182" s="323"/>
      <c r="F182" s="323"/>
      <c r="G182" s="323"/>
      <c r="H182" s="323"/>
      <c r="I182" s="323"/>
      <c r="J182" s="323"/>
      <c r="K182" s="323"/>
      <c r="L182" s="323"/>
      <c r="M182" s="323"/>
      <c r="N182" s="323"/>
      <c r="O182" s="348"/>
    </row>
    <row r="183" spans="1:15" ht="18" customHeight="1" thickBot="1" x14ac:dyDescent="0.3">
      <c r="A183" s="95">
        <v>13</v>
      </c>
      <c r="B183" s="96" t="s">
        <v>265</v>
      </c>
      <c r="C183" s="96">
        <v>7</v>
      </c>
      <c r="D183" s="96">
        <v>1</v>
      </c>
      <c r="E183" s="96">
        <v>0</v>
      </c>
      <c r="F183" s="148" t="s">
        <v>305</v>
      </c>
      <c r="G183" s="96" t="s">
        <v>170</v>
      </c>
      <c r="H183" s="188">
        <v>8</v>
      </c>
      <c r="I183" s="96">
        <v>1</v>
      </c>
      <c r="J183" s="96">
        <v>30</v>
      </c>
      <c r="K183" s="96">
        <v>15</v>
      </c>
      <c r="L183" s="96"/>
      <c r="M183" s="96"/>
      <c r="N183" s="96" t="s">
        <v>182</v>
      </c>
      <c r="O183" s="97" t="s">
        <v>315</v>
      </c>
    </row>
    <row r="184" spans="1:15" ht="15" x14ac:dyDescent="0.25">
      <c r="A184" s="89"/>
      <c r="B184" s="89"/>
      <c r="C184" s="90"/>
      <c r="D184" s="90"/>
      <c r="E184" s="90"/>
      <c r="F184" s="89"/>
      <c r="G184" s="89"/>
      <c r="H184" s="89"/>
      <c r="I184" s="89"/>
      <c r="J184" s="89"/>
      <c r="K184" s="89"/>
      <c r="L184" s="89"/>
      <c r="M184" s="89"/>
      <c r="N184" s="89"/>
      <c r="O184" s="90"/>
    </row>
    <row r="185" spans="1:15" ht="15" x14ac:dyDescent="0.25">
      <c r="A185" s="383" t="s">
        <v>396</v>
      </c>
      <c r="B185" s="383"/>
      <c r="C185" s="383"/>
      <c r="D185" s="383"/>
      <c r="E185" s="384"/>
      <c r="F185" s="361" t="s">
        <v>394</v>
      </c>
      <c r="G185" s="361"/>
      <c r="H185" s="361"/>
      <c r="I185" s="361"/>
      <c r="J185" s="361"/>
      <c r="K185" s="361"/>
      <c r="L185" s="361"/>
      <c r="M185" s="361"/>
      <c r="N185" s="361"/>
      <c r="O185" s="361"/>
    </row>
    <row r="186" spans="1:15" ht="16.5" customHeight="1" x14ac:dyDescent="0.25">
      <c r="A186" s="98"/>
      <c r="B186" s="98"/>
      <c r="C186" s="99"/>
      <c r="D186" s="99"/>
      <c r="E186" s="83"/>
      <c r="F186" s="361" t="s">
        <v>412</v>
      </c>
      <c r="G186" s="361"/>
      <c r="H186" s="361"/>
      <c r="I186" s="361"/>
      <c r="J186" s="361"/>
      <c r="K186" s="361"/>
      <c r="L186" s="361"/>
      <c r="M186" s="361"/>
      <c r="N186" s="361"/>
      <c r="O186" s="361"/>
    </row>
    <row r="187" spans="1:15" ht="16.5" customHeight="1" x14ac:dyDescent="0.25">
      <c r="A187" s="98"/>
      <c r="B187" s="98"/>
      <c r="C187" s="99"/>
      <c r="D187" s="99"/>
      <c r="E187" s="83"/>
      <c r="F187" s="361" t="s">
        <v>413</v>
      </c>
      <c r="G187" s="361"/>
      <c r="H187" s="361"/>
      <c r="I187" s="361"/>
      <c r="J187" s="361"/>
      <c r="K187" s="361"/>
      <c r="L187" s="361"/>
      <c r="M187" s="361"/>
      <c r="N187" s="361"/>
      <c r="O187" s="361"/>
    </row>
    <row r="188" spans="1:15" ht="216.75" customHeight="1" x14ac:dyDescent="0.25">
      <c r="A188" s="98"/>
      <c r="B188" s="99"/>
      <c r="C188" s="99"/>
      <c r="D188" s="99"/>
      <c r="E188" s="83"/>
      <c r="F188" s="380" t="s">
        <v>414</v>
      </c>
      <c r="G188" s="380"/>
      <c r="H188" s="380"/>
      <c r="I188" s="380"/>
      <c r="J188" s="380"/>
      <c r="K188" s="380"/>
      <c r="L188" s="380"/>
      <c r="M188" s="380"/>
      <c r="N188" s="380"/>
      <c r="O188" s="380"/>
    </row>
    <row r="189" spans="1:15" ht="27" customHeight="1" x14ac:dyDescent="0.25">
      <c r="A189" s="98"/>
      <c r="B189" s="99"/>
      <c r="C189" s="99"/>
      <c r="D189" s="99"/>
      <c r="E189" s="83"/>
      <c r="F189" s="388" t="s">
        <v>429</v>
      </c>
      <c r="G189" s="388"/>
      <c r="H189" s="388"/>
      <c r="I189" s="388"/>
      <c r="J189" s="388"/>
      <c r="K189" s="388"/>
      <c r="L189" s="388"/>
      <c r="M189" s="388"/>
      <c r="N189" s="388"/>
      <c r="O189" s="388"/>
    </row>
    <row r="190" spans="1:15" ht="12.75" customHeight="1" thickBot="1" x14ac:dyDescent="0.3">
      <c r="A190" s="100"/>
      <c r="B190" s="101"/>
      <c r="C190" s="101"/>
      <c r="D190" s="101"/>
      <c r="E190" s="101"/>
      <c r="F190" s="102"/>
      <c r="G190" s="101"/>
      <c r="H190" s="101"/>
      <c r="I190" s="101"/>
      <c r="J190" s="101"/>
      <c r="K190" s="101"/>
      <c r="L190" s="101"/>
      <c r="M190" s="101"/>
      <c r="N190" s="101"/>
      <c r="O190" s="103"/>
    </row>
    <row r="191" spans="1:15" ht="15" x14ac:dyDescent="0.25">
      <c r="A191" s="402" t="s">
        <v>43</v>
      </c>
      <c r="B191" s="403"/>
      <c r="C191" s="403"/>
      <c r="D191" s="403"/>
      <c r="E191" s="403"/>
      <c r="F191" s="403"/>
      <c r="G191" s="403"/>
      <c r="H191" s="403"/>
      <c r="I191" s="403"/>
      <c r="J191" s="403"/>
      <c r="K191" s="403"/>
      <c r="L191" s="403"/>
      <c r="M191" s="403"/>
      <c r="N191" s="403"/>
      <c r="O191" s="404"/>
    </row>
    <row r="192" spans="1:15" ht="46.5" customHeight="1" x14ac:dyDescent="0.25">
      <c r="A192" s="237" t="s">
        <v>15</v>
      </c>
      <c r="B192" s="413" t="s">
        <v>45</v>
      </c>
      <c r="C192" s="414"/>
      <c r="D192" s="414"/>
      <c r="E192" s="415"/>
      <c r="F192" s="413" t="s">
        <v>144</v>
      </c>
      <c r="G192" s="414"/>
      <c r="H192" s="414"/>
      <c r="I192" s="415"/>
      <c r="J192" s="234" t="s">
        <v>18</v>
      </c>
      <c r="K192" s="234" t="s">
        <v>48</v>
      </c>
      <c r="L192" s="234" t="s">
        <v>47</v>
      </c>
      <c r="M192" s="234" t="s">
        <v>46</v>
      </c>
      <c r="N192" s="235" t="s">
        <v>44</v>
      </c>
      <c r="O192" s="241" t="s">
        <v>49</v>
      </c>
    </row>
    <row r="193" spans="1:15" s="54" customFormat="1" ht="18" customHeight="1" x14ac:dyDescent="0.25">
      <c r="A193" s="242">
        <v>1</v>
      </c>
      <c r="B193" s="104" t="s">
        <v>282</v>
      </c>
      <c r="C193" s="105">
        <v>0</v>
      </c>
      <c r="D193" s="104">
        <v>1</v>
      </c>
      <c r="E193" s="104">
        <v>0</v>
      </c>
      <c r="F193" s="381" t="s">
        <v>321</v>
      </c>
      <c r="G193" s="381"/>
      <c r="H193" s="381"/>
      <c r="I193" s="381"/>
      <c r="J193" s="233">
        <v>3</v>
      </c>
      <c r="K193" s="233">
        <v>7</v>
      </c>
      <c r="L193" s="106">
        <v>2</v>
      </c>
      <c r="M193" s="233">
        <v>15</v>
      </c>
      <c r="N193" s="106">
        <v>30</v>
      </c>
      <c r="O193" s="236" t="s">
        <v>316</v>
      </c>
    </row>
    <row r="194" spans="1:15" s="54" customFormat="1" ht="18" customHeight="1" thickBot="1" x14ac:dyDescent="0.3">
      <c r="A194" s="243" t="s">
        <v>29</v>
      </c>
      <c r="B194" s="125" t="s">
        <v>283</v>
      </c>
      <c r="C194" s="125">
        <v>0</v>
      </c>
      <c r="D194" s="244">
        <v>2</v>
      </c>
      <c r="E194" s="125">
        <v>0</v>
      </c>
      <c r="F194" s="392" t="s">
        <v>322</v>
      </c>
      <c r="G194" s="392"/>
      <c r="H194" s="392"/>
      <c r="I194" s="393"/>
      <c r="J194" s="96" t="s">
        <v>165</v>
      </c>
      <c r="K194" s="96">
        <v>8</v>
      </c>
      <c r="L194" s="96">
        <v>2</v>
      </c>
      <c r="M194" s="245">
        <v>15</v>
      </c>
      <c r="N194" s="96">
        <v>30</v>
      </c>
      <c r="O194" s="126" t="s">
        <v>316</v>
      </c>
    </row>
    <row r="195" spans="1:15" s="54" customFormat="1" ht="15" x14ac:dyDescent="0.25">
      <c r="A195" s="385" t="s">
        <v>307</v>
      </c>
      <c r="B195" s="386"/>
      <c r="C195" s="386"/>
      <c r="D195" s="386"/>
      <c r="E195" s="386"/>
      <c r="F195" s="386"/>
      <c r="G195" s="386"/>
      <c r="H195" s="386"/>
      <c r="I195" s="386"/>
      <c r="J195" s="386"/>
      <c r="K195" s="386"/>
      <c r="L195" s="386"/>
      <c r="M195" s="386"/>
      <c r="N195" s="386"/>
      <c r="O195" s="387"/>
    </row>
    <row r="196" spans="1:15" ht="18" customHeight="1" x14ac:dyDescent="0.25">
      <c r="A196" s="69" t="s">
        <v>30</v>
      </c>
      <c r="B196" s="104" t="s">
        <v>291</v>
      </c>
      <c r="C196" s="104">
        <v>0</v>
      </c>
      <c r="D196" s="104">
        <v>3</v>
      </c>
      <c r="E196" s="104">
        <v>0</v>
      </c>
      <c r="F196" s="380" t="s">
        <v>292</v>
      </c>
      <c r="G196" s="380"/>
      <c r="H196" s="380"/>
      <c r="I196" s="380"/>
      <c r="J196" s="63" t="s">
        <v>165</v>
      </c>
      <c r="K196" s="63">
        <v>7</v>
      </c>
      <c r="L196" s="63">
        <v>4</v>
      </c>
      <c r="M196" s="63">
        <v>15</v>
      </c>
      <c r="N196" s="63">
        <v>60</v>
      </c>
      <c r="O196" s="124" t="s">
        <v>315</v>
      </c>
    </row>
    <row r="197" spans="1:15" ht="18" customHeight="1" thickBot="1" x14ac:dyDescent="0.3">
      <c r="A197" s="77" t="s">
        <v>31</v>
      </c>
      <c r="B197" s="125" t="s">
        <v>291</v>
      </c>
      <c r="C197" s="125">
        <v>0</v>
      </c>
      <c r="D197" s="125">
        <v>4</v>
      </c>
      <c r="E197" s="125">
        <v>0</v>
      </c>
      <c r="F197" s="401" t="s">
        <v>313</v>
      </c>
      <c r="G197" s="401"/>
      <c r="H197" s="401"/>
      <c r="I197" s="401"/>
      <c r="J197" s="96" t="s">
        <v>165</v>
      </c>
      <c r="K197" s="96">
        <v>8</v>
      </c>
      <c r="L197" s="96">
        <v>6</v>
      </c>
      <c r="M197" s="96">
        <v>15</v>
      </c>
      <c r="N197" s="96">
        <v>90</v>
      </c>
      <c r="O197" s="126" t="s">
        <v>315</v>
      </c>
    </row>
    <row r="198" spans="1:15" ht="26.25" customHeight="1" thickBot="1" x14ac:dyDescent="0.3">
      <c r="A198" s="394" t="s">
        <v>388</v>
      </c>
      <c r="B198" s="395"/>
      <c r="C198" s="395"/>
      <c r="D198" s="395"/>
      <c r="E198" s="395"/>
      <c r="F198" s="395"/>
      <c r="G198" s="395"/>
      <c r="H198" s="395"/>
      <c r="I198" s="395"/>
      <c r="J198" s="395"/>
      <c r="K198" s="395"/>
      <c r="L198" s="395"/>
      <c r="M198" s="395"/>
      <c r="N198" s="395"/>
      <c r="O198" s="396"/>
    </row>
    <row r="199" spans="1:15" s="93" customFormat="1" ht="18" customHeight="1" x14ac:dyDescent="0.25">
      <c r="A199" s="64" t="s">
        <v>27</v>
      </c>
      <c r="B199" s="65" t="s">
        <v>165</v>
      </c>
      <c r="C199" s="65">
        <v>0</v>
      </c>
      <c r="D199" s="65">
        <v>5</v>
      </c>
      <c r="E199" s="65">
        <v>0</v>
      </c>
      <c r="F199" s="336" t="s">
        <v>173</v>
      </c>
      <c r="G199" s="337"/>
      <c r="H199" s="337"/>
      <c r="I199" s="338"/>
      <c r="J199" s="65" t="s">
        <v>165</v>
      </c>
      <c r="K199" s="180">
        <v>2</v>
      </c>
      <c r="L199" s="65"/>
      <c r="M199" s="65"/>
      <c r="N199" s="65"/>
      <c r="O199" s="68"/>
    </row>
    <row r="200" spans="1:15" s="93" customFormat="1" ht="18" customHeight="1" x14ac:dyDescent="0.25">
      <c r="A200" s="69" t="s">
        <v>33</v>
      </c>
      <c r="B200" s="58" t="s">
        <v>165</v>
      </c>
      <c r="C200" s="58">
        <v>0</v>
      </c>
      <c r="D200" s="58">
        <v>6</v>
      </c>
      <c r="E200" s="58">
        <v>0</v>
      </c>
      <c r="F200" s="327" t="s">
        <v>174</v>
      </c>
      <c r="G200" s="328"/>
      <c r="H200" s="328"/>
      <c r="I200" s="329"/>
      <c r="J200" s="58" t="s">
        <v>165</v>
      </c>
      <c r="K200" s="108">
        <v>2</v>
      </c>
      <c r="L200" s="58"/>
      <c r="M200" s="58"/>
      <c r="N200" s="58"/>
      <c r="O200" s="70"/>
    </row>
    <row r="201" spans="1:15" s="93" customFormat="1" ht="18" customHeight="1" x14ac:dyDescent="0.25">
      <c r="A201" s="69">
        <v>8</v>
      </c>
      <c r="B201" s="58" t="s">
        <v>165</v>
      </c>
      <c r="C201" s="58">
        <v>0</v>
      </c>
      <c r="D201" s="58">
        <v>8</v>
      </c>
      <c r="E201" s="58">
        <v>0</v>
      </c>
      <c r="F201" s="327" t="s">
        <v>177</v>
      </c>
      <c r="G201" s="328"/>
      <c r="H201" s="328"/>
      <c r="I201" s="329"/>
      <c r="J201" s="58" t="s">
        <v>165</v>
      </c>
      <c r="K201" s="108">
        <v>3</v>
      </c>
      <c r="L201" s="58"/>
      <c r="M201" s="58"/>
      <c r="N201" s="58"/>
      <c r="O201" s="70"/>
    </row>
    <row r="202" spans="1:15" s="93" customFormat="1" ht="18" customHeight="1" x14ac:dyDescent="0.25">
      <c r="A202" s="69">
        <v>9</v>
      </c>
      <c r="B202" s="58" t="s">
        <v>165</v>
      </c>
      <c r="C202" s="58">
        <v>0</v>
      </c>
      <c r="D202" s="58">
        <v>9</v>
      </c>
      <c r="E202" s="58">
        <v>0</v>
      </c>
      <c r="F202" s="327" t="s">
        <v>179</v>
      </c>
      <c r="G202" s="328"/>
      <c r="H202" s="328"/>
      <c r="I202" s="329"/>
      <c r="J202" s="58" t="s">
        <v>165</v>
      </c>
      <c r="K202" s="108">
        <v>3</v>
      </c>
      <c r="L202" s="58"/>
      <c r="M202" s="58"/>
      <c r="N202" s="58"/>
      <c r="O202" s="70"/>
    </row>
    <row r="203" spans="1:15" s="93" customFormat="1" ht="18" customHeight="1" x14ac:dyDescent="0.25">
      <c r="A203" s="69">
        <v>10</v>
      </c>
      <c r="B203" s="58" t="s">
        <v>165</v>
      </c>
      <c r="C203" s="58">
        <v>1</v>
      </c>
      <c r="D203" s="58">
        <v>0</v>
      </c>
      <c r="E203" s="58">
        <v>0</v>
      </c>
      <c r="F203" s="324" t="s">
        <v>180</v>
      </c>
      <c r="G203" s="325"/>
      <c r="H203" s="325"/>
      <c r="I203" s="326"/>
      <c r="J203" s="58" t="s">
        <v>165</v>
      </c>
      <c r="K203" s="108">
        <v>3</v>
      </c>
      <c r="L203" s="58"/>
      <c r="M203" s="58"/>
      <c r="N203" s="58"/>
      <c r="O203" s="70"/>
    </row>
    <row r="204" spans="1:15" s="93" customFormat="1" ht="18" customHeight="1" x14ac:dyDescent="0.25">
      <c r="A204" s="69" t="s">
        <v>39</v>
      </c>
      <c r="B204" s="58" t="s">
        <v>165</v>
      </c>
      <c r="C204" s="58">
        <v>1</v>
      </c>
      <c r="D204" s="58">
        <v>9</v>
      </c>
      <c r="E204" s="58">
        <v>0</v>
      </c>
      <c r="F204" s="327" t="s">
        <v>183</v>
      </c>
      <c r="G204" s="328"/>
      <c r="H204" s="328"/>
      <c r="I204" s="329"/>
      <c r="J204" s="58" t="s">
        <v>165</v>
      </c>
      <c r="K204" s="108">
        <v>4</v>
      </c>
      <c r="L204" s="150"/>
      <c r="M204" s="58"/>
      <c r="N204" s="58"/>
      <c r="O204" s="70"/>
    </row>
    <row r="205" spans="1:15" s="93" customFormat="1" ht="18" customHeight="1" x14ac:dyDescent="0.25">
      <c r="A205" s="69" t="s">
        <v>149</v>
      </c>
      <c r="B205" s="58" t="s">
        <v>165</v>
      </c>
      <c r="C205" s="58">
        <v>1</v>
      </c>
      <c r="D205" s="58">
        <v>3</v>
      </c>
      <c r="E205" s="58">
        <v>0</v>
      </c>
      <c r="F205" s="324" t="s">
        <v>184</v>
      </c>
      <c r="G205" s="325"/>
      <c r="H205" s="325"/>
      <c r="I205" s="326"/>
      <c r="J205" s="58" t="s">
        <v>165</v>
      </c>
      <c r="K205" s="108">
        <v>4</v>
      </c>
      <c r="L205" s="58"/>
      <c r="M205" s="58"/>
      <c r="N205" s="58"/>
      <c r="O205" s="70"/>
    </row>
    <row r="206" spans="1:15" s="93" customFormat="1" ht="18" customHeight="1" x14ac:dyDescent="0.25">
      <c r="A206" s="69" t="s">
        <v>150</v>
      </c>
      <c r="B206" s="58" t="s">
        <v>165</v>
      </c>
      <c r="C206" s="58">
        <v>1</v>
      </c>
      <c r="D206" s="58">
        <v>4</v>
      </c>
      <c r="E206" s="58">
        <v>0</v>
      </c>
      <c r="F206" s="327" t="s">
        <v>185</v>
      </c>
      <c r="G206" s="328"/>
      <c r="H206" s="328"/>
      <c r="I206" s="329"/>
      <c r="J206" s="58" t="s">
        <v>165</v>
      </c>
      <c r="K206" s="108">
        <v>4</v>
      </c>
      <c r="L206" s="58"/>
      <c r="M206" s="58"/>
      <c r="N206" s="58"/>
      <c r="O206" s="70"/>
    </row>
    <row r="207" spans="1:15" s="93" customFormat="1" ht="18" customHeight="1" x14ac:dyDescent="0.25">
      <c r="A207" s="69" t="s">
        <v>152</v>
      </c>
      <c r="B207" s="58" t="s">
        <v>165</v>
      </c>
      <c r="C207" s="58">
        <v>1</v>
      </c>
      <c r="D207" s="58">
        <v>6</v>
      </c>
      <c r="E207" s="58">
        <v>0</v>
      </c>
      <c r="F207" s="324" t="s">
        <v>187</v>
      </c>
      <c r="G207" s="325"/>
      <c r="H207" s="325"/>
      <c r="I207" s="326"/>
      <c r="J207" s="58" t="s">
        <v>165</v>
      </c>
      <c r="K207" s="108">
        <v>5</v>
      </c>
      <c r="L207" s="58"/>
      <c r="M207" s="58"/>
      <c r="N207" s="58"/>
      <c r="O207" s="70"/>
    </row>
    <row r="208" spans="1:15" s="50" customFormat="1" ht="18" customHeight="1" x14ac:dyDescent="0.25">
      <c r="A208" s="107" t="s">
        <v>153</v>
      </c>
      <c r="B208" s="58" t="s">
        <v>165</v>
      </c>
      <c r="C208" s="58">
        <v>1</v>
      </c>
      <c r="D208" s="58">
        <v>7</v>
      </c>
      <c r="E208" s="58">
        <v>0</v>
      </c>
      <c r="F208" s="324" t="s">
        <v>188</v>
      </c>
      <c r="G208" s="325"/>
      <c r="H208" s="325"/>
      <c r="I208" s="326"/>
      <c r="J208" s="58" t="s">
        <v>165</v>
      </c>
      <c r="K208" s="108">
        <v>5</v>
      </c>
      <c r="L208" s="58"/>
      <c r="M208" s="109"/>
      <c r="N208" s="109"/>
      <c r="O208" s="70"/>
    </row>
    <row r="209" spans="1:15" s="50" customFormat="1" ht="18" customHeight="1" x14ac:dyDescent="0.25">
      <c r="A209" s="107" t="s">
        <v>154</v>
      </c>
      <c r="B209" s="58" t="s">
        <v>165</v>
      </c>
      <c r="C209" s="58">
        <v>1</v>
      </c>
      <c r="D209" s="58">
        <v>8</v>
      </c>
      <c r="E209" s="58">
        <v>0</v>
      </c>
      <c r="F209" s="324" t="s">
        <v>189</v>
      </c>
      <c r="G209" s="325"/>
      <c r="H209" s="325"/>
      <c r="I209" s="326"/>
      <c r="J209" s="58" t="s">
        <v>165</v>
      </c>
      <c r="K209" s="108">
        <v>5</v>
      </c>
      <c r="L209" s="58"/>
      <c r="M209" s="109"/>
      <c r="N209" s="109"/>
      <c r="O209" s="70"/>
    </row>
    <row r="210" spans="1:15" s="50" customFormat="1" ht="18" customHeight="1" x14ac:dyDescent="0.25">
      <c r="A210" s="69" t="s">
        <v>155</v>
      </c>
      <c r="B210" s="58" t="s">
        <v>165</v>
      </c>
      <c r="C210" s="58">
        <v>2</v>
      </c>
      <c r="D210" s="58">
        <v>1</v>
      </c>
      <c r="E210" s="58">
        <v>0</v>
      </c>
      <c r="F210" s="324" t="s">
        <v>190</v>
      </c>
      <c r="G210" s="325"/>
      <c r="H210" s="325"/>
      <c r="I210" s="326"/>
      <c r="J210" s="58" t="s">
        <v>165</v>
      </c>
      <c r="K210" s="108">
        <v>6</v>
      </c>
      <c r="L210" s="58"/>
      <c r="M210" s="58"/>
      <c r="N210" s="58"/>
      <c r="O210" s="70"/>
    </row>
    <row r="211" spans="1:15" s="50" customFormat="1" ht="18" customHeight="1" x14ac:dyDescent="0.25">
      <c r="A211" s="69" t="s">
        <v>156</v>
      </c>
      <c r="B211" s="58" t="s">
        <v>165</v>
      </c>
      <c r="C211" s="58">
        <v>2</v>
      </c>
      <c r="D211" s="58">
        <v>2</v>
      </c>
      <c r="E211" s="58">
        <v>0</v>
      </c>
      <c r="F211" s="324" t="s">
        <v>191</v>
      </c>
      <c r="G211" s="325"/>
      <c r="H211" s="325"/>
      <c r="I211" s="326"/>
      <c r="J211" s="58" t="s">
        <v>165</v>
      </c>
      <c r="K211" s="108">
        <v>6</v>
      </c>
      <c r="L211" s="58"/>
      <c r="M211" s="58"/>
      <c r="N211" s="58"/>
      <c r="O211" s="70"/>
    </row>
    <row r="212" spans="1:15" s="50" customFormat="1" ht="18" customHeight="1" x14ac:dyDescent="0.25">
      <c r="A212" s="69" t="s">
        <v>157</v>
      </c>
      <c r="B212" s="58" t="s">
        <v>165</v>
      </c>
      <c r="C212" s="58">
        <v>2</v>
      </c>
      <c r="D212" s="58">
        <v>3</v>
      </c>
      <c r="E212" s="58">
        <v>0</v>
      </c>
      <c r="F212" s="324" t="s">
        <v>192</v>
      </c>
      <c r="G212" s="325"/>
      <c r="H212" s="325"/>
      <c r="I212" s="326"/>
      <c r="J212" s="58" t="s">
        <v>165</v>
      </c>
      <c r="K212" s="108">
        <v>6</v>
      </c>
      <c r="L212" s="58"/>
      <c r="M212" s="58"/>
      <c r="N212" s="58"/>
      <c r="O212" s="70"/>
    </row>
    <row r="213" spans="1:15" s="50" customFormat="1" ht="18" customHeight="1" x14ac:dyDescent="0.25">
      <c r="A213" s="69" t="s">
        <v>158</v>
      </c>
      <c r="B213" s="58" t="s">
        <v>165</v>
      </c>
      <c r="C213" s="58">
        <v>2</v>
      </c>
      <c r="D213" s="58">
        <v>6</v>
      </c>
      <c r="E213" s="58">
        <v>0</v>
      </c>
      <c r="F213" s="324" t="s">
        <v>194</v>
      </c>
      <c r="G213" s="325"/>
      <c r="H213" s="325"/>
      <c r="I213" s="326"/>
      <c r="J213" s="58" t="s">
        <v>165</v>
      </c>
      <c r="K213" s="108">
        <v>7</v>
      </c>
      <c r="L213" s="58"/>
      <c r="M213" s="58"/>
      <c r="N213" s="58"/>
      <c r="O213" s="70"/>
    </row>
    <row r="214" spans="1:15" s="50" customFormat="1" ht="18" customHeight="1" x14ac:dyDescent="0.25">
      <c r="A214" s="69" t="s">
        <v>159</v>
      </c>
      <c r="B214" s="58" t="s">
        <v>165</v>
      </c>
      <c r="C214" s="58">
        <v>2</v>
      </c>
      <c r="D214" s="58">
        <v>7</v>
      </c>
      <c r="E214" s="58">
        <v>0</v>
      </c>
      <c r="F214" s="324" t="s">
        <v>195</v>
      </c>
      <c r="G214" s="325"/>
      <c r="H214" s="325"/>
      <c r="I214" s="326"/>
      <c r="J214" s="58" t="s">
        <v>165</v>
      </c>
      <c r="K214" s="108">
        <v>7</v>
      </c>
      <c r="L214" s="58"/>
      <c r="M214" s="58"/>
      <c r="N214" s="58"/>
      <c r="O214" s="70"/>
    </row>
    <row r="215" spans="1:15" s="50" customFormat="1" ht="18" customHeight="1" x14ac:dyDescent="0.25">
      <c r="A215" s="69" t="s">
        <v>160</v>
      </c>
      <c r="B215" s="58" t="s">
        <v>165</v>
      </c>
      <c r="C215" s="58">
        <v>2</v>
      </c>
      <c r="D215" s="58">
        <v>8</v>
      </c>
      <c r="E215" s="58">
        <v>0</v>
      </c>
      <c r="F215" s="324" t="s">
        <v>196</v>
      </c>
      <c r="G215" s="325"/>
      <c r="H215" s="325"/>
      <c r="I215" s="326"/>
      <c r="J215" s="58" t="s">
        <v>165</v>
      </c>
      <c r="K215" s="108">
        <v>7</v>
      </c>
      <c r="L215" s="58"/>
      <c r="M215" s="58"/>
      <c r="N215" s="58"/>
      <c r="O215" s="70"/>
    </row>
    <row r="216" spans="1:15" s="127" customFormat="1" ht="18" customHeight="1" thickBot="1" x14ac:dyDescent="0.3">
      <c r="A216" s="187" t="s">
        <v>161</v>
      </c>
      <c r="B216" s="84" t="s">
        <v>165</v>
      </c>
      <c r="C216" s="84">
        <v>3</v>
      </c>
      <c r="D216" s="84">
        <v>0</v>
      </c>
      <c r="E216" s="84">
        <v>0</v>
      </c>
      <c r="F216" s="330" t="s">
        <v>197</v>
      </c>
      <c r="G216" s="331"/>
      <c r="H216" s="331"/>
      <c r="I216" s="332"/>
      <c r="J216" s="84" t="s">
        <v>165</v>
      </c>
      <c r="K216" s="131">
        <v>8</v>
      </c>
      <c r="L216" s="84"/>
      <c r="M216" s="84"/>
      <c r="N216" s="84"/>
      <c r="O216" s="143"/>
    </row>
    <row r="217" spans="1:15" s="51" customFormat="1" ht="24" customHeight="1" x14ac:dyDescent="0.2">
      <c r="A217" s="389" t="s">
        <v>389</v>
      </c>
      <c r="B217" s="390"/>
      <c r="C217" s="390"/>
      <c r="D217" s="390"/>
      <c r="E217" s="390"/>
      <c r="F217" s="390"/>
      <c r="G217" s="390"/>
      <c r="H217" s="390"/>
      <c r="I217" s="390"/>
      <c r="J217" s="390"/>
      <c r="K217" s="390"/>
      <c r="L217" s="390"/>
      <c r="M217" s="390"/>
      <c r="N217" s="390"/>
      <c r="O217" s="391"/>
    </row>
    <row r="218" spans="1:15" s="51" customFormat="1" ht="18" customHeight="1" x14ac:dyDescent="0.2">
      <c r="A218" s="178">
        <v>27</v>
      </c>
      <c r="B218" s="58" t="s">
        <v>170</v>
      </c>
      <c r="C218" s="58">
        <v>0</v>
      </c>
      <c r="D218" s="58">
        <v>3</v>
      </c>
      <c r="E218" s="58">
        <v>0</v>
      </c>
      <c r="F218" s="318" t="s">
        <v>229</v>
      </c>
      <c r="G218" s="318"/>
      <c r="H218" s="318"/>
      <c r="I218" s="318"/>
      <c r="J218" s="58" t="s">
        <v>170</v>
      </c>
      <c r="K218" s="59">
        <v>2</v>
      </c>
      <c r="L218" s="111"/>
      <c r="M218" s="111"/>
      <c r="N218" s="111"/>
      <c r="O218" s="181"/>
    </row>
    <row r="219" spans="1:15" s="51" customFormat="1" ht="18" customHeight="1" x14ac:dyDescent="0.2">
      <c r="A219" s="178">
        <v>28</v>
      </c>
      <c r="B219" s="58" t="s">
        <v>170</v>
      </c>
      <c r="C219" s="58">
        <v>0</v>
      </c>
      <c r="D219" s="58">
        <v>4</v>
      </c>
      <c r="E219" s="58">
        <v>0</v>
      </c>
      <c r="F219" s="318" t="s">
        <v>230</v>
      </c>
      <c r="G219" s="318"/>
      <c r="H219" s="318"/>
      <c r="I219" s="318"/>
      <c r="J219" s="58" t="s">
        <v>170</v>
      </c>
      <c r="K219" s="59">
        <v>2</v>
      </c>
      <c r="L219" s="111"/>
      <c r="M219" s="111"/>
      <c r="N219" s="111"/>
      <c r="O219" s="181"/>
    </row>
    <row r="220" spans="1:15" s="51" customFormat="1" ht="18" customHeight="1" x14ac:dyDescent="0.2">
      <c r="A220" s="178">
        <v>29</v>
      </c>
      <c r="B220" s="58" t="s">
        <v>170</v>
      </c>
      <c r="C220" s="58">
        <v>0</v>
      </c>
      <c r="D220" s="58">
        <v>5</v>
      </c>
      <c r="E220" s="58">
        <v>0</v>
      </c>
      <c r="F220" s="318" t="s">
        <v>406</v>
      </c>
      <c r="G220" s="318"/>
      <c r="H220" s="318"/>
      <c r="I220" s="318"/>
      <c r="J220" s="58" t="s">
        <v>170</v>
      </c>
      <c r="K220" s="59">
        <v>2</v>
      </c>
      <c r="L220" s="111"/>
      <c r="M220" s="111"/>
      <c r="N220" s="111"/>
      <c r="O220" s="181"/>
    </row>
    <row r="221" spans="1:15" s="51" customFormat="1" ht="18" customHeight="1" x14ac:dyDescent="0.2">
      <c r="A221" s="178">
        <v>30</v>
      </c>
      <c r="B221" s="58" t="s">
        <v>170</v>
      </c>
      <c r="C221" s="58">
        <v>0</v>
      </c>
      <c r="D221" s="58">
        <v>6</v>
      </c>
      <c r="E221" s="58">
        <v>0</v>
      </c>
      <c r="F221" s="318" t="s">
        <v>231</v>
      </c>
      <c r="G221" s="318"/>
      <c r="H221" s="318"/>
      <c r="I221" s="318"/>
      <c r="J221" s="58" t="s">
        <v>170</v>
      </c>
      <c r="K221" s="59">
        <v>2</v>
      </c>
      <c r="L221" s="111"/>
      <c r="M221" s="111"/>
      <c r="N221" s="111"/>
      <c r="O221" s="181"/>
    </row>
    <row r="222" spans="1:15" s="51" customFormat="1" ht="18" customHeight="1" x14ac:dyDescent="0.2">
      <c r="A222" s="178">
        <v>31</v>
      </c>
      <c r="B222" s="58" t="s">
        <v>170</v>
      </c>
      <c r="C222" s="58">
        <v>0</v>
      </c>
      <c r="D222" s="58">
        <v>7</v>
      </c>
      <c r="E222" s="58">
        <v>0</v>
      </c>
      <c r="F222" s="318" t="s">
        <v>232</v>
      </c>
      <c r="G222" s="318"/>
      <c r="H222" s="318"/>
      <c r="I222" s="318"/>
      <c r="J222" s="58" t="s">
        <v>170</v>
      </c>
      <c r="K222" s="59">
        <v>2</v>
      </c>
      <c r="L222" s="111"/>
      <c r="M222" s="111"/>
      <c r="N222" s="111"/>
      <c r="O222" s="181"/>
    </row>
    <row r="223" spans="1:15" s="51" customFormat="1" ht="18" customHeight="1" x14ac:dyDescent="0.2">
      <c r="A223" s="178">
        <v>32</v>
      </c>
      <c r="B223" s="58" t="s">
        <v>170</v>
      </c>
      <c r="C223" s="58">
        <v>4</v>
      </c>
      <c r="D223" s="58">
        <v>7</v>
      </c>
      <c r="E223" s="58">
        <v>0</v>
      </c>
      <c r="F223" s="318" t="s">
        <v>332</v>
      </c>
      <c r="G223" s="318"/>
      <c r="H223" s="318"/>
      <c r="I223" s="318"/>
      <c r="J223" s="58" t="s">
        <v>170</v>
      </c>
      <c r="K223" s="59">
        <v>3</v>
      </c>
      <c r="L223" s="111"/>
      <c r="M223" s="111"/>
      <c r="N223" s="111"/>
      <c r="O223" s="182"/>
    </row>
    <row r="224" spans="1:15" s="51" customFormat="1" ht="18" customHeight="1" x14ac:dyDescent="0.2">
      <c r="A224" s="178">
        <v>33</v>
      </c>
      <c r="B224" s="58" t="s">
        <v>170</v>
      </c>
      <c r="C224" s="58">
        <v>1</v>
      </c>
      <c r="D224" s="58">
        <v>0</v>
      </c>
      <c r="E224" s="58">
        <v>0</v>
      </c>
      <c r="F224" s="318" t="s">
        <v>235</v>
      </c>
      <c r="G224" s="318"/>
      <c r="H224" s="318"/>
      <c r="I224" s="318"/>
      <c r="J224" s="58" t="s">
        <v>170</v>
      </c>
      <c r="K224" s="59">
        <v>4</v>
      </c>
      <c r="L224" s="111"/>
      <c r="M224" s="111"/>
      <c r="N224" s="111"/>
      <c r="O224" s="181"/>
    </row>
    <row r="225" spans="1:15" s="127" customFormat="1" ht="18" customHeight="1" x14ac:dyDescent="0.25">
      <c r="A225" s="178">
        <v>34</v>
      </c>
      <c r="B225" s="58" t="s">
        <v>170</v>
      </c>
      <c r="C225" s="58">
        <v>1</v>
      </c>
      <c r="D225" s="58">
        <v>1</v>
      </c>
      <c r="E225" s="58">
        <v>0</v>
      </c>
      <c r="F225" s="318" t="s">
        <v>236</v>
      </c>
      <c r="G225" s="318"/>
      <c r="H225" s="318"/>
      <c r="I225" s="318"/>
      <c r="J225" s="58" t="s">
        <v>170</v>
      </c>
      <c r="K225" s="59">
        <v>4</v>
      </c>
      <c r="L225" s="112"/>
      <c r="M225" s="112"/>
      <c r="N225" s="112"/>
      <c r="O225" s="183"/>
    </row>
    <row r="226" spans="1:15" s="127" customFormat="1" ht="18" customHeight="1" x14ac:dyDescent="0.25">
      <c r="A226" s="178">
        <v>35</v>
      </c>
      <c r="B226" s="58" t="s">
        <v>170</v>
      </c>
      <c r="C226" s="58">
        <v>1</v>
      </c>
      <c r="D226" s="58">
        <v>4</v>
      </c>
      <c r="E226" s="58">
        <v>0</v>
      </c>
      <c r="F226" s="318" t="s">
        <v>390</v>
      </c>
      <c r="G226" s="318"/>
      <c r="H226" s="318"/>
      <c r="I226" s="318"/>
      <c r="J226" s="58" t="s">
        <v>170</v>
      </c>
      <c r="K226" s="59">
        <v>4</v>
      </c>
      <c r="L226" s="112"/>
      <c r="M226" s="112"/>
      <c r="N226" s="112"/>
      <c r="O226" s="184"/>
    </row>
    <row r="227" spans="1:15" s="127" customFormat="1" ht="18" customHeight="1" x14ac:dyDescent="0.25">
      <c r="A227" s="178">
        <v>36</v>
      </c>
      <c r="B227" s="58" t="s">
        <v>170</v>
      </c>
      <c r="C227" s="58">
        <v>1</v>
      </c>
      <c r="D227" s="58">
        <v>5</v>
      </c>
      <c r="E227" s="58">
        <v>0</v>
      </c>
      <c r="F227" s="318" t="s">
        <v>238</v>
      </c>
      <c r="G227" s="318"/>
      <c r="H227" s="318"/>
      <c r="I227" s="318"/>
      <c r="J227" s="58" t="s">
        <v>170</v>
      </c>
      <c r="K227" s="59">
        <v>4</v>
      </c>
      <c r="L227" s="112"/>
      <c r="M227" s="112"/>
      <c r="N227" s="112"/>
      <c r="O227" s="183"/>
    </row>
    <row r="228" spans="1:15" s="127" customFormat="1" ht="18" customHeight="1" x14ac:dyDescent="0.25">
      <c r="A228" s="178">
        <v>37</v>
      </c>
      <c r="B228" s="58" t="s">
        <v>170</v>
      </c>
      <c r="C228" s="58">
        <v>1</v>
      </c>
      <c r="D228" s="58">
        <v>6</v>
      </c>
      <c r="E228" s="58">
        <v>0</v>
      </c>
      <c r="F228" s="318" t="s">
        <v>239</v>
      </c>
      <c r="G228" s="318"/>
      <c r="H228" s="318"/>
      <c r="I228" s="318"/>
      <c r="J228" s="58" t="s">
        <v>170</v>
      </c>
      <c r="K228" s="59">
        <v>4</v>
      </c>
      <c r="L228" s="112"/>
      <c r="M228" s="112"/>
      <c r="N228" s="112"/>
      <c r="O228" s="183"/>
    </row>
    <row r="229" spans="1:15" s="127" customFormat="1" ht="18" customHeight="1" x14ac:dyDescent="0.25">
      <c r="A229" s="178">
        <v>38</v>
      </c>
      <c r="B229" s="58" t="s">
        <v>170</v>
      </c>
      <c r="C229" s="58">
        <v>1</v>
      </c>
      <c r="D229" s="58">
        <v>7</v>
      </c>
      <c r="E229" s="58">
        <v>0</v>
      </c>
      <c r="F229" s="318" t="s">
        <v>240</v>
      </c>
      <c r="G229" s="318"/>
      <c r="H229" s="318"/>
      <c r="I229" s="318"/>
      <c r="J229" s="58" t="s">
        <v>170</v>
      </c>
      <c r="K229" s="59">
        <v>4</v>
      </c>
      <c r="L229" s="112"/>
      <c r="M229" s="112"/>
      <c r="N229" s="112"/>
      <c r="O229" s="183"/>
    </row>
    <row r="230" spans="1:15" s="127" customFormat="1" ht="18" customHeight="1" x14ac:dyDescent="0.25">
      <c r="A230" s="178">
        <v>39</v>
      </c>
      <c r="B230" s="58" t="s">
        <v>170</v>
      </c>
      <c r="C230" s="58">
        <v>1</v>
      </c>
      <c r="D230" s="58">
        <v>8</v>
      </c>
      <c r="E230" s="58">
        <v>0</v>
      </c>
      <c r="F230" s="318" t="s">
        <v>241</v>
      </c>
      <c r="G230" s="318"/>
      <c r="H230" s="318"/>
      <c r="I230" s="318"/>
      <c r="J230" s="58" t="s">
        <v>170</v>
      </c>
      <c r="K230" s="59">
        <v>4</v>
      </c>
      <c r="L230" s="112"/>
      <c r="M230" s="112"/>
      <c r="N230" s="112"/>
      <c r="O230" s="183"/>
    </row>
    <row r="231" spans="1:15" s="127" customFormat="1" ht="18" customHeight="1" x14ac:dyDescent="0.25">
      <c r="A231" s="178">
        <v>40</v>
      </c>
      <c r="B231" s="58" t="s">
        <v>170</v>
      </c>
      <c r="C231" s="58">
        <v>1</v>
      </c>
      <c r="D231" s="58">
        <v>9</v>
      </c>
      <c r="E231" s="58">
        <v>0</v>
      </c>
      <c r="F231" s="318" t="s">
        <v>242</v>
      </c>
      <c r="G231" s="318"/>
      <c r="H231" s="318"/>
      <c r="I231" s="318"/>
      <c r="J231" s="58" t="s">
        <v>170</v>
      </c>
      <c r="K231" s="59">
        <v>4.5999999999999996</v>
      </c>
      <c r="L231" s="112"/>
      <c r="M231" s="112"/>
      <c r="N231" s="112"/>
      <c r="O231" s="183"/>
    </row>
    <row r="232" spans="1:15" s="127" customFormat="1" ht="18" customHeight="1" x14ac:dyDescent="0.25">
      <c r="A232" s="178">
        <v>41</v>
      </c>
      <c r="B232" s="58" t="s">
        <v>170</v>
      </c>
      <c r="C232" s="58">
        <v>2</v>
      </c>
      <c r="D232" s="58">
        <v>2</v>
      </c>
      <c r="E232" s="58">
        <v>0</v>
      </c>
      <c r="F232" s="316" t="s">
        <v>391</v>
      </c>
      <c r="G232" s="316"/>
      <c r="H232" s="316"/>
      <c r="I232" s="316"/>
      <c r="J232" s="73" t="s">
        <v>170</v>
      </c>
      <c r="K232" s="74">
        <v>5</v>
      </c>
      <c r="L232" s="130"/>
      <c r="M232" s="130"/>
      <c r="N232" s="130"/>
      <c r="O232" s="185"/>
    </row>
    <row r="233" spans="1:15" s="127" customFormat="1" ht="18" customHeight="1" x14ac:dyDescent="0.25">
      <c r="A233" s="178">
        <v>42</v>
      </c>
      <c r="B233" s="58" t="s">
        <v>170</v>
      </c>
      <c r="C233" s="58">
        <v>2</v>
      </c>
      <c r="D233" s="58">
        <v>3</v>
      </c>
      <c r="E233" s="58">
        <v>0</v>
      </c>
      <c r="F233" s="316" t="s">
        <v>246</v>
      </c>
      <c r="G233" s="316"/>
      <c r="H233" s="316"/>
      <c r="I233" s="316"/>
      <c r="J233" s="73" t="s">
        <v>170</v>
      </c>
      <c r="K233" s="74">
        <v>5</v>
      </c>
      <c r="L233" s="130"/>
      <c r="M233" s="130"/>
      <c r="N233" s="130"/>
      <c r="O233" s="185"/>
    </row>
    <row r="234" spans="1:15" s="127" customFormat="1" ht="18" customHeight="1" x14ac:dyDescent="0.25">
      <c r="A234" s="178">
        <v>43</v>
      </c>
      <c r="B234" s="58" t="s">
        <v>170</v>
      </c>
      <c r="C234" s="58">
        <v>3</v>
      </c>
      <c r="D234" s="58">
        <v>0</v>
      </c>
      <c r="E234" s="58">
        <v>0</v>
      </c>
      <c r="F234" s="318" t="s">
        <v>253</v>
      </c>
      <c r="G234" s="318"/>
      <c r="H234" s="318"/>
      <c r="I234" s="318"/>
      <c r="J234" s="58" t="s">
        <v>170</v>
      </c>
      <c r="K234" s="59">
        <v>5</v>
      </c>
      <c r="L234" s="130"/>
      <c r="M234" s="130"/>
      <c r="N234" s="130"/>
      <c r="O234" s="185"/>
    </row>
    <row r="235" spans="1:15" s="127" customFormat="1" ht="18" customHeight="1" x14ac:dyDescent="0.25">
      <c r="A235" s="178">
        <v>44</v>
      </c>
      <c r="B235" s="58" t="s">
        <v>170</v>
      </c>
      <c r="C235" s="58">
        <v>2</v>
      </c>
      <c r="D235" s="58">
        <v>6</v>
      </c>
      <c r="E235" s="58">
        <v>0</v>
      </c>
      <c r="F235" s="318" t="s">
        <v>250</v>
      </c>
      <c r="G235" s="318"/>
      <c r="H235" s="318"/>
      <c r="I235" s="318"/>
      <c r="J235" s="58" t="s">
        <v>170</v>
      </c>
      <c r="K235" s="59">
        <v>6</v>
      </c>
      <c r="L235" s="112"/>
      <c r="M235" s="112"/>
      <c r="N235" s="112"/>
      <c r="O235" s="183"/>
    </row>
    <row r="236" spans="1:15" s="127" customFormat="1" ht="18" customHeight="1" x14ac:dyDescent="0.25">
      <c r="A236" s="178">
        <v>45</v>
      </c>
      <c r="B236" s="58" t="s">
        <v>170</v>
      </c>
      <c r="C236" s="58">
        <v>6</v>
      </c>
      <c r="D236" s="58">
        <v>6</v>
      </c>
      <c r="E236" s="58">
        <v>0</v>
      </c>
      <c r="F236" s="318" t="s">
        <v>306</v>
      </c>
      <c r="G236" s="318"/>
      <c r="H236" s="318"/>
      <c r="I236" s="318"/>
      <c r="J236" s="58" t="s">
        <v>170</v>
      </c>
      <c r="K236" s="59">
        <v>6</v>
      </c>
      <c r="L236" s="112"/>
      <c r="M236" s="112"/>
      <c r="N236" s="112"/>
      <c r="O236" s="183"/>
    </row>
    <row r="237" spans="1:15" s="127" customFormat="1" ht="18" customHeight="1" x14ac:dyDescent="0.25">
      <c r="A237" s="178">
        <v>46</v>
      </c>
      <c r="B237" s="58" t="s">
        <v>170</v>
      </c>
      <c r="C237" s="58">
        <v>3</v>
      </c>
      <c r="D237" s="58">
        <v>2</v>
      </c>
      <c r="E237" s="58">
        <v>0</v>
      </c>
      <c r="F237" s="316" t="s">
        <v>339</v>
      </c>
      <c r="G237" s="316"/>
      <c r="H237" s="316"/>
      <c r="I237" s="316"/>
      <c r="J237" s="73" t="s">
        <v>170</v>
      </c>
      <c r="K237" s="74">
        <v>6</v>
      </c>
      <c r="L237" s="130"/>
      <c r="M237" s="130"/>
      <c r="N237" s="130"/>
      <c r="O237" s="185"/>
    </row>
    <row r="238" spans="1:15" s="127" customFormat="1" ht="18" customHeight="1" x14ac:dyDescent="0.25">
      <c r="A238" s="178">
        <v>47</v>
      </c>
      <c r="B238" s="58" t="s">
        <v>170</v>
      </c>
      <c r="C238" s="58">
        <v>5</v>
      </c>
      <c r="D238" s="58">
        <v>2</v>
      </c>
      <c r="E238" s="58">
        <v>0</v>
      </c>
      <c r="F238" s="318" t="s">
        <v>342</v>
      </c>
      <c r="G238" s="318"/>
      <c r="H238" s="318"/>
      <c r="I238" s="318"/>
      <c r="J238" s="58" t="s">
        <v>170</v>
      </c>
      <c r="K238" s="59">
        <v>6</v>
      </c>
      <c r="L238" s="112"/>
      <c r="M238" s="112"/>
      <c r="N238" s="112"/>
      <c r="O238" s="184"/>
    </row>
    <row r="239" spans="1:15" s="127" customFormat="1" ht="18" customHeight="1" x14ac:dyDescent="0.25">
      <c r="A239" s="178">
        <v>48</v>
      </c>
      <c r="B239" s="58" t="s">
        <v>170</v>
      </c>
      <c r="C239" s="58">
        <v>5</v>
      </c>
      <c r="D239" s="58">
        <v>5</v>
      </c>
      <c r="E239" s="58">
        <v>0</v>
      </c>
      <c r="F239" s="318" t="s">
        <v>344</v>
      </c>
      <c r="G239" s="318"/>
      <c r="H239" s="318"/>
      <c r="I239" s="318"/>
      <c r="J239" s="58" t="s">
        <v>170</v>
      </c>
      <c r="K239" s="59">
        <v>7</v>
      </c>
      <c r="L239" s="112"/>
      <c r="M239" s="112"/>
      <c r="N239" s="112"/>
      <c r="O239" s="184"/>
    </row>
    <row r="240" spans="1:15" s="127" customFormat="1" ht="18" customHeight="1" x14ac:dyDescent="0.25">
      <c r="A240" s="178">
        <v>49</v>
      </c>
      <c r="B240" s="58" t="s">
        <v>170</v>
      </c>
      <c r="C240" s="58">
        <v>3</v>
      </c>
      <c r="D240" s="58">
        <v>8</v>
      </c>
      <c r="E240" s="58">
        <v>0</v>
      </c>
      <c r="F240" s="318" t="s">
        <v>260</v>
      </c>
      <c r="G240" s="318"/>
      <c r="H240" s="318"/>
      <c r="I240" s="318"/>
      <c r="J240" s="58" t="s">
        <v>170</v>
      </c>
      <c r="K240" s="59">
        <v>7.8</v>
      </c>
      <c r="L240" s="112"/>
      <c r="M240" s="112"/>
      <c r="N240" s="112"/>
      <c r="O240" s="183"/>
    </row>
    <row r="241" spans="1:15" s="127" customFormat="1" ht="18" customHeight="1" x14ac:dyDescent="0.25">
      <c r="A241" s="178">
        <v>50</v>
      </c>
      <c r="B241" s="58" t="s">
        <v>170</v>
      </c>
      <c r="C241" s="58">
        <v>4</v>
      </c>
      <c r="D241" s="58">
        <v>2</v>
      </c>
      <c r="E241" s="58">
        <v>0</v>
      </c>
      <c r="F241" s="316" t="s">
        <v>262</v>
      </c>
      <c r="G241" s="316"/>
      <c r="H241" s="316"/>
      <c r="I241" s="316"/>
      <c r="J241" s="73" t="s">
        <v>170</v>
      </c>
      <c r="K241" s="74">
        <v>7</v>
      </c>
      <c r="L241" s="130"/>
      <c r="M241" s="130"/>
      <c r="N241" s="130"/>
      <c r="O241" s="185"/>
    </row>
    <row r="242" spans="1:15" s="127" customFormat="1" ht="18" customHeight="1" x14ac:dyDescent="0.25">
      <c r="A242" s="178">
        <v>51</v>
      </c>
      <c r="B242" s="58" t="s">
        <v>170</v>
      </c>
      <c r="C242" s="58">
        <v>4</v>
      </c>
      <c r="D242" s="58">
        <v>3</v>
      </c>
      <c r="E242" s="58">
        <v>0</v>
      </c>
      <c r="F242" s="316" t="s">
        <v>348</v>
      </c>
      <c r="G242" s="316"/>
      <c r="H242" s="316"/>
      <c r="I242" s="316"/>
      <c r="J242" s="73" t="s">
        <v>170</v>
      </c>
      <c r="K242" s="74">
        <v>7</v>
      </c>
      <c r="L242" s="130"/>
      <c r="M242" s="130"/>
      <c r="N242" s="130"/>
      <c r="O242" s="185"/>
    </row>
    <row r="243" spans="1:15" s="127" customFormat="1" ht="18" customHeight="1" x14ac:dyDescent="0.25">
      <c r="A243" s="178">
        <v>52</v>
      </c>
      <c r="B243" s="58" t="s">
        <v>170</v>
      </c>
      <c r="C243" s="58">
        <v>4</v>
      </c>
      <c r="D243" s="58">
        <v>4</v>
      </c>
      <c r="E243" s="58">
        <v>0</v>
      </c>
      <c r="F243" s="316" t="s">
        <v>349</v>
      </c>
      <c r="G243" s="316"/>
      <c r="H243" s="316"/>
      <c r="I243" s="316"/>
      <c r="J243" s="73" t="s">
        <v>170</v>
      </c>
      <c r="K243" s="74">
        <v>8</v>
      </c>
      <c r="L243" s="130"/>
      <c r="M243" s="130"/>
      <c r="N243" s="130"/>
      <c r="O243" s="185"/>
    </row>
    <row r="244" spans="1:15" s="127" customFormat="1" ht="18" customHeight="1" thickBot="1" x14ac:dyDescent="0.3">
      <c r="A244" s="179">
        <v>53</v>
      </c>
      <c r="B244" s="78" t="s">
        <v>170</v>
      </c>
      <c r="C244" s="78">
        <v>5</v>
      </c>
      <c r="D244" s="78">
        <v>8</v>
      </c>
      <c r="E244" s="78">
        <v>0</v>
      </c>
      <c r="F244" s="317" t="s">
        <v>351</v>
      </c>
      <c r="G244" s="317"/>
      <c r="H244" s="317"/>
      <c r="I244" s="317"/>
      <c r="J244" s="78" t="s">
        <v>170</v>
      </c>
      <c r="K244" s="80">
        <v>8</v>
      </c>
      <c r="L244" s="128"/>
      <c r="M244" s="128"/>
      <c r="N244" s="128"/>
      <c r="O244" s="186"/>
    </row>
    <row r="245" spans="1:15" s="55" customFormat="1" ht="27" customHeight="1" x14ac:dyDescent="0.2">
      <c r="A245" s="333" t="s">
        <v>395</v>
      </c>
      <c r="B245" s="334"/>
      <c r="C245" s="334"/>
      <c r="D245" s="334"/>
      <c r="E245" s="334"/>
      <c r="F245" s="334"/>
      <c r="G245" s="334"/>
      <c r="H245" s="334"/>
      <c r="I245" s="334"/>
      <c r="J245" s="334"/>
      <c r="K245" s="334"/>
      <c r="L245" s="334"/>
      <c r="M245" s="334"/>
      <c r="N245" s="334"/>
      <c r="O245" s="335"/>
    </row>
    <row r="246" spans="1:15" s="127" customFormat="1" ht="18" customHeight="1" x14ac:dyDescent="0.25">
      <c r="A246" s="178">
        <v>54</v>
      </c>
      <c r="B246" s="58" t="s">
        <v>265</v>
      </c>
      <c r="C246" s="58">
        <v>5</v>
      </c>
      <c r="D246" s="58">
        <v>1</v>
      </c>
      <c r="E246" s="58">
        <v>0</v>
      </c>
      <c r="F246" s="318" t="s">
        <v>274</v>
      </c>
      <c r="G246" s="318"/>
      <c r="H246" s="318"/>
      <c r="I246" s="318"/>
      <c r="J246" s="58" t="s">
        <v>265</v>
      </c>
      <c r="K246" s="59">
        <v>1</v>
      </c>
      <c r="L246" s="112"/>
      <c r="M246" s="112"/>
      <c r="N246" s="112"/>
      <c r="O246" s="71"/>
    </row>
    <row r="247" spans="1:15" s="127" customFormat="1" ht="18" customHeight="1" x14ac:dyDescent="0.25">
      <c r="A247" s="178">
        <v>55</v>
      </c>
      <c r="B247" s="58" t="s">
        <v>265</v>
      </c>
      <c r="C247" s="58">
        <v>5</v>
      </c>
      <c r="D247" s="58">
        <v>2</v>
      </c>
      <c r="E247" s="58">
        <v>0</v>
      </c>
      <c r="F247" s="318" t="s">
        <v>275</v>
      </c>
      <c r="G247" s="318"/>
      <c r="H247" s="318"/>
      <c r="I247" s="318"/>
      <c r="J247" s="58" t="s">
        <v>265</v>
      </c>
      <c r="K247" s="59">
        <v>1</v>
      </c>
      <c r="L247" s="112"/>
      <c r="M247" s="112"/>
      <c r="N247" s="112"/>
      <c r="O247" s="71"/>
    </row>
    <row r="248" spans="1:15" s="127" customFormat="1" ht="18" customHeight="1" x14ac:dyDescent="0.25">
      <c r="A248" s="178">
        <v>56</v>
      </c>
      <c r="B248" s="58" t="s">
        <v>265</v>
      </c>
      <c r="C248" s="58">
        <v>5</v>
      </c>
      <c r="D248" s="58">
        <v>3</v>
      </c>
      <c r="E248" s="58">
        <v>0</v>
      </c>
      <c r="F248" s="318" t="s">
        <v>276</v>
      </c>
      <c r="G248" s="318"/>
      <c r="H248" s="318"/>
      <c r="I248" s="318"/>
      <c r="J248" s="58" t="s">
        <v>265</v>
      </c>
      <c r="K248" s="59">
        <v>2</v>
      </c>
      <c r="L248" s="112"/>
      <c r="M248" s="112"/>
      <c r="N248" s="112"/>
      <c r="O248" s="71"/>
    </row>
    <row r="249" spans="1:15" s="127" customFormat="1" ht="18" customHeight="1" x14ac:dyDescent="0.25">
      <c r="A249" s="178">
        <v>57</v>
      </c>
      <c r="B249" s="58" t="s">
        <v>265</v>
      </c>
      <c r="C249" s="58">
        <v>5</v>
      </c>
      <c r="D249" s="58">
        <v>4</v>
      </c>
      <c r="E249" s="58">
        <v>0</v>
      </c>
      <c r="F249" s="318" t="s">
        <v>277</v>
      </c>
      <c r="G249" s="318"/>
      <c r="H249" s="318"/>
      <c r="I249" s="318"/>
      <c r="J249" s="58" t="s">
        <v>265</v>
      </c>
      <c r="K249" s="59">
        <v>2</v>
      </c>
      <c r="L249" s="112"/>
      <c r="M249" s="112"/>
      <c r="N249" s="112"/>
      <c r="O249" s="71"/>
    </row>
    <row r="250" spans="1:15" s="127" customFormat="1" ht="18" customHeight="1" x14ac:dyDescent="0.25">
      <c r="A250" s="178">
        <v>58</v>
      </c>
      <c r="B250" s="58" t="s">
        <v>265</v>
      </c>
      <c r="C250" s="58">
        <v>5</v>
      </c>
      <c r="D250" s="58">
        <v>5</v>
      </c>
      <c r="E250" s="58">
        <v>0</v>
      </c>
      <c r="F250" s="318" t="s">
        <v>278</v>
      </c>
      <c r="G250" s="318"/>
      <c r="H250" s="318"/>
      <c r="I250" s="318"/>
      <c r="J250" s="58" t="s">
        <v>265</v>
      </c>
      <c r="K250" s="59">
        <v>3</v>
      </c>
      <c r="L250" s="112"/>
      <c r="M250" s="112"/>
      <c r="N250" s="112"/>
      <c r="O250" s="71"/>
    </row>
    <row r="251" spans="1:15" s="127" customFormat="1" ht="18" customHeight="1" thickBot="1" x14ac:dyDescent="0.3">
      <c r="A251" s="179">
        <v>59</v>
      </c>
      <c r="B251" s="78" t="s">
        <v>265</v>
      </c>
      <c r="C251" s="78">
        <v>5</v>
      </c>
      <c r="D251" s="78">
        <v>8</v>
      </c>
      <c r="E251" s="78">
        <v>0</v>
      </c>
      <c r="F251" s="317" t="s">
        <v>281</v>
      </c>
      <c r="G251" s="317"/>
      <c r="H251" s="317"/>
      <c r="I251" s="317"/>
      <c r="J251" s="78" t="s">
        <v>265</v>
      </c>
      <c r="K251" s="80">
        <v>4</v>
      </c>
      <c r="L251" s="128"/>
      <c r="M251" s="128"/>
      <c r="N251" s="128"/>
      <c r="O251" s="129"/>
    </row>
    <row r="252" spans="1:15" s="51" customFormat="1" thickBot="1" x14ac:dyDescent="0.25">
      <c r="A252" s="113"/>
      <c r="B252" s="114"/>
      <c r="C252" s="114"/>
      <c r="D252" s="114"/>
      <c r="E252" s="115"/>
      <c r="G252" s="115"/>
      <c r="H252" s="114"/>
      <c r="I252" s="114"/>
      <c r="J252" s="114"/>
      <c r="K252" s="114"/>
      <c r="L252" s="114"/>
      <c r="O252" s="116"/>
    </row>
    <row r="253" spans="1:15" s="51" customFormat="1" ht="15" x14ac:dyDescent="0.2">
      <c r="A253" s="349" t="s">
        <v>40</v>
      </c>
      <c r="B253" s="350"/>
      <c r="C253" s="350"/>
      <c r="D253" s="350"/>
      <c r="E253" s="350"/>
      <c r="F253" s="350"/>
      <c r="G253" s="350"/>
      <c r="H253" s="350"/>
      <c r="I253" s="350"/>
      <c r="J253" s="350"/>
      <c r="K253" s="350"/>
      <c r="L253" s="350"/>
      <c r="M253" s="350"/>
      <c r="N253" s="350"/>
      <c r="O253" s="351"/>
    </row>
    <row r="254" spans="1:15" s="51" customFormat="1" ht="15" x14ac:dyDescent="0.2">
      <c r="A254" s="319" t="s">
        <v>15</v>
      </c>
      <c r="B254" s="320" t="s">
        <v>41</v>
      </c>
      <c r="C254" s="320"/>
      <c r="D254" s="320"/>
      <c r="E254" s="320"/>
      <c r="F254" s="320"/>
      <c r="G254" s="320"/>
      <c r="H254" s="320"/>
      <c r="I254" s="320"/>
      <c r="J254" s="321" t="s">
        <v>47</v>
      </c>
      <c r="K254" s="321"/>
      <c r="L254" s="321" t="s">
        <v>51</v>
      </c>
      <c r="M254" s="321"/>
      <c r="N254" s="321" t="s">
        <v>42</v>
      </c>
      <c r="O254" s="322"/>
    </row>
    <row r="255" spans="1:15" s="51" customFormat="1" ht="15" x14ac:dyDescent="0.2">
      <c r="A255" s="319"/>
      <c r="B255" s="320"/>
      <c r="C255" s="320"/>
      <c r="D255" s="320"/>
      <c r="E255" s="320"/>
      <c r="F255" s="320"/>
      <c r="G255" s="320"/>
      <c r="H255" s="320"/>
      <c r="I255" s="320"/>
      <c r="J255" s="321"/>
      <c r="K255" s="321"/>
      <c r="L255" s="321"/>
      <c r="M255" s="321"/>
      <c r="N255" s="321"/>
      <c r="O255" s="322"/>
    </row>
    <row r="256" spans="1:15" s="55" customFormat="1" ht="15" x14ac:dyDescent="0.2">
      <c r="A256" s="343" t="s">
        <v>392</v>
      </c>
      <c r="B256" s="344"/>
      <c r="C256" s="344"/>
      <c r="D256" s="344"/>
      <c r="E256" s="344"/>
      <c r="F256" s="344"/>
      <c r="G256" s="344"/>
      <c r="H256" s="344"/>
      <c r="I256" s="344"/>
      <c r="J256" s="344"/>
      <c r="K256" s="344"/>
      <c r="L256" s="344"/>
      <c r="M256" s="344"/>
      <c r="N256" s="344"/>
      <c r="O256" s="345"/>
    </row>
    <row r="257" spans="1:15" s="55" customFormat="1" ht="15" x14ac:dyDescent="0.2">
      <c r="A257" s="339" t="s">
        <v>415</v>
      </c>
      <c r="B257" s="340"/>
      <c r="C257" s="340"/>
      <c r="D257" s="340"/>
      <c r="E257" s="340"/>
      <c r="F257" s="340"/>
      <c r="G257" s="340"/>
      <c r="H257" s="340"/>
      <c r="I257" s="340"/>
      <c r="J257" s="323">
        <v>10</v>
      </c>
      <c r="K257" s="323"/>
      <c r="L257" s="323" t="s">
        <v>293</v>
      </c>
      <c r="M257" s="323"/>
      <c r="N257" s="323" t="s">
        <v>294</v>
      </c>
      <c r="O257" s="348"/>
    </row>
    <row r="258" spans="1:15" s="55" customFormat="1" ht="15" x14ac:dyDescent="0.2">
      <c r="A258" s="339"/>
      <c r="B258" s="340"/>
      <c r="C258" s="340"/>
      <c r="D258" s="340"/>
      <c r="E258" s="340"/>
      <c r="F258" s="340"/>
      <c r="G258" s="340"/>
      <c r="H258" s="340"/>
      <c r="I258" s="340"/>
      <c r="J258" s="323"/>
      <c r="K258" s="323"/>
      <c r="L258" s="323"/>
      <c r="M258" s="323"/>
      <c r="N258" s="323"/>
      <c r="O258" s="348"/>
    </row>
    <row r="259" spans="1:15" s="55" customFormat="1" ht="21" customHeight="1" x14ac:dyDescent="0.2">
      <c r="A259" s="339"/>
      <c r="B259" s="340"/>
      <c r="C259" s="340"/>
      <c r="D259" s="340"/>
      <c r="E259" s="340"/>
      <c r="F259" s="340"/>
      <c r="G259" s="340"/>
      <c r="H259" s="340"/>
      <c r="I259" s="340"/>
      <c r="J259" s="323"/>
      <c r="K259" s="323"/>
      <c r="L259" s="323"/>
      <c r="M259" s="323"/>
      <c r="N259" s="323"/>
      <c r="O259" s="348"/>
    </row>
    <row r="260" spans="1:15" s="51" customFormat="1" thickBot="1" x14ac:dyDescent="0.25">
      <c r="A260" s="341" t="s">
        <v>52</v>
      </c>
      <c r="B260" s="342"/>
      <c r="C260" s="342"/>
      <c r="D260" s="342"/>
      <c r="E260" s="342"/>
      <c r="F260" s="342"/>
      <c r="G260" s="342"/>
      <c r="H260" s="342"/>
      <c r="I260" s="342"/>
      <c r="J260" s="346">
        <v>10</v>
      </c>
      <c r="K260" s="346"/>
      <c r="L260" s="346"/>
      <c r="M260" s="346"/>
      <c r="N260" s="346"/>
      <c r="O260" s="347"/>
    </row>
    <row r="261" spans="1:15" s="51" customFormat="1" ht="15" x14ac:dyDescent="0.2">
      <c r="A261" s="113"/>
      <c r="B261" s="114"/>
      <c r="C261" s="114"/>
      <c r="D261" s="114"/>
      <c r="E261" s="115"/>
      <c r="G261" s="115"/>
      <c r="H261" s="114"/>
      <c r="I261" s="114"/>
      <c r="J261" s="114"/>
      <c r="K261" s="114"/>
      <c r="L261" s="114"/>
      <c r="O261" s="116"/>
    </row>
    <row r="262" spans="1:15" s="51" customFormat="1" ht="15" x14ac:dyDescent="0.2">
      <c r="A262" s="117"/>
      <c r="B262" s="116"/>
      <c r="C262" s="116"/>
      <c r="D262" s="116"/>
      <c r="E262" s="118"/>
      <c r="F262" s="49"/>
      <c r="G262" s="118"/>
      <c r="H262" s="116"/>
      <c r="I262" s="116"/>
      <c r="J262" s="116"/>
      <c r="K262" s="116"/>
      <c r="L262" s="116"/>
      <c r="M262" s="49"/>
      <c r="N262" s="49"/>
      <c r="O262" s="116"/>
    </row>
    <row r="263" spans="1:15" s="51" customFormat="1" ht="15" x14ac:dyDescent="0.2">
      <c r="A263" s="412" t="s">
        <v>419</v>
      </c>
      <c r="B263" s="412"/>
      <c r="C263" s="412"/>
      <c r="D263" s="412"/>
      <c r="E263" s="412"/>
      <c r="F263" s="412"/>
      <c r="G263" s="412"/>
      <c r="H263" s="412"/>
      <c r="I263" s="412"/>
      <c r="J263" s="119"/>
      <c r="K263" s="119"/>
      <c r="L263" s="411" t="s">
        <v>393</v>
      </c>
      <c r="M263" s="411"/>
      <c r="N263" s="411"/>
      <c r="O263" s="411"/>
    </row>
    <row r="264" spans="1:15" s="51" customFormat="1" ht="15" x14ac:dyDescent="0.2">
      <c r="A264" s="120"/>
      <c r="B264" s="116"/>
      <c r="C264" s="116"/>
      <c r="D264" s="116"/>
      <c r="E264" s="118"/>
      <c r="F264" s="49"/>
      <c r="G264" s="118"/>
      <c r="H264" s="116"/>
      <c r="I264" s="116"/>
      <c r="J264" s="116"/>
      <c r="K264" s="116"/>
      <c r="L264" s="116"/>
      <c r="M264" s="121" t="s">
        <v>416</v>
      </c>
      <c r="N264" s="122"/>
      <c r="O264" s="114"/>
    </row>
    <row r="265" spans="1:15" s="51" customFormat="1" ht="15" x14ac:dyDescent="0.2">
      <c r="A265" s="120"/>
      <c r="B265" s="116"/>
      <c r="C265" s="116"/>
      <c r="D265" s="116"/>
      <c r="E265" s="118"/>
      <c r="F265" s="49"/>
      <c r="G265" s="118"/>
      <c r="H265" s="116"/>
      <c r="I265" s="116"/>
      <c r="J265" s="116"/>
      <c r="K265" s="116"/>
      <c r="L265" s="116"/>
      <c r="M265" s="49"/>
      <c r="N265" s="49"/>
      <c r="O265" s="116"/>
    </row>
    <row r="266" spans="1:15" s="51" customFormat="1" x14ac:dyDescent="0.25">
      <c r="A266" s="123"/>
      <c r="B266" s="116"/>
      <c r="C266" s="116"/>
      <c r="D266" s="116"/>
      <c r="E266" s="118"/>
      <c r="F266" s="314" t="s">
        <v>422</v>
      </c>
      <c r="G266" s="314"/>
      <c r="H266" s="314"/>
      <c r="I266" s="314"/>
      <c r="J266" s="314"/>
      <c r="K266" s="314"/>
      <c r="L266" s="314"/>
      <c r="M266" s="49"/>
      <c r="N266" s="49"/>
      <c r="O266" s="116"/>
    </row>
    <row r="267" spans="1:15" s="51" customFormat="1" x14ac:dyDescent="0.25">
      <c r="A267" s="123"/>
      <c r="B267" s="116"/>
      <c r="C267" s="116"/>
      <c r="D267" s="116"/>
      <c r="E267" s="118"/>
      <c r="F267" s="248"/>
      <c r="G267" s="249"/>
      <c r="H267" s="250"/>
      <c r="I267" s="250"/>
      <c r="J267" s="250"/>
      <c r="K267" s="250"/>
      <c r="L267" s="251"/>
      <c r="M267" s="49"/>
      <c r="N267" s="49"/>
      <c r="O267" s="116"/>
    </row>
    <row r="268" spans="1:15" s="51" customFormat="1" x14ac:dyDescent="0.25">
      <c r="A268" s="123"/>
      <c r="B268" s="116"/>
      <c r="C268" s="116"/>
      <c r="D268" s="116"/>
      <c r="E268" s="118"/>
      <c r="F268" s="251"/>
      <c r="G268" s="251"/>
      <c r="H268" s="251"/>
      <c r="I268" s="250"/>
      <c r="J268" s="251"/>
      <c r="K268" s="251"/>
      <c r="L268" s="251"/>
      <c r="M268" s="49"/>
      <c r="N268" s="49"/>
      <c r="O268" s="116"/>
    </row>
    <row r="269" spans="1:15" s="51" customFormat="1" x14ac:dyDescent="0.25">
      <c r="A269" s="123"/>
      <c r="B269" s="116"/>
      <c r="C269" s="116"/>
      <c r="D269" s="116"/>
      <c r="E269" s="118"/>
      <c r="F269" s="315" t="s">
        <v>423</v>
      </c>
      <c r="G269" s="315"/>
      <c r="H269" s="315"/>
      <c r="I269" s="315"/>
      <c r="J269" s="315"/>
      <c r="K269" s="315"/>
      <c r="L269" s="315"/>
      <c r="M269" s="49"/>
      <c r="N269" s="49"/>
      <c r="O269" s="116"/>
    </row>
    <row r="270" spans="1:15" s="51" customFormat="1" x14ac:dyDescent="0.25">
      <c r="A270" s="123"/>
      <c r="B270" s="116"/>
      <c r="C270" s="116"/>
      <c r="D270" s="116"/>
      <c r="E270" s="118"/>
      <c r="F270" s="254" t="s">
        <v>430</v>
      </c>
      <c r="G270" s="252"/>
      <c r="H270" s="253"/>
      <c r="I270" s="253"/>
      <c r="J270" s="253"/>
      <c r="K270" s="253"/>
      <c r="L270" s="254"/>
      <c r="M270" s="49"/>
      <c r="N270" s="49"/>
      <c r="O270" s="116"/>
    </row>
    <row r="271" spans="1:15" s="51" customFormat="1" x14ac:dyDescent="0.25">
      <c r="A271" s="123"/>
      <c r="B271" s="116"/>
      <c r="C271" s="116"/>
      <c r="D271" s="116"/>
      <c r="E271" s="118"/>
      <c r="F271" s="49"/>
      <c r="G271" s="118"/>
      <c r="H271" s="116"/>
      <c r="I271" s="116"/>
      <c r="J271" s="116"/>
      <c r="K271" s="116"/>
      <c r="L271" s="116"/>
      <c r="M271" s="49"/>
      <c r="N271" s="49"/>
      <c r="O271" s="116"/>
    </row>
    <row r="272" spans="1:15" s="51" customFormat="1" x14ac:dyDescent="0.25">
      <c r="A272" s="123"/>
      <c r="B272" s="116"/>
      <c r="C272" s="116"/>
      <c r="D272" s="116"/>
      <c r="E272" s="118"/>
      <c r="F272" s="49"/>
      <c r="G272" s="118"/>
      <c r="H272" s="116"/>
      <c r="I272" s="116"/>
      <c r="J272" s="116"/>
      <c r="K272" s="116"/>
      <c r="L272" s="116"/>
      <c r="M272" s="49"/>
      <c r="N272" s="49"/>
      <c r="O272" s="116"/>
    </row>
    <row r="273" spans="1:15" s="51" customFormat="1" x14ac:dyDescent="0.25">
      <c r="A273" s="123"/>
      <c r="B273" s="116"/>
      <c r="C273" s="116"/>
      <c r="D273" s="116"/>
      <c r="E273" s="118"/>
      <c r="F273" s="49"/>
      <c r="G273" s="118"/>
      <c r="H273" s="116"/>
      <c r="I273" s="116"/>
      <c r="J273" s="116"/>
      <c r="K273" s="116"/>
      <c r="L273" s="116"/>
      <c r="M273" s="49"/>
      <c r="N273" s="49"/>
      <c r="O273" s="116"/>
    </row>
    <row r="274" spans="1:15" s="51" customFormat="1" x14ac:dyDescent="0.25">
      <c r="A274" s="123"/>
      <c r="B274" s="116"/>
      <c r="C274" s="116"/>
      <c r="D274" s="116"/>
      <c r="E274" s="118"/>
      <c r="F274" s="49"/>
      <c r="G274" s="118"/>
      <c r="H274" s="116"/>
      <c r="I274" s="116"/>
      <c r="J274" s="116"/>
      <c r="K274" s="116"/>
      <c r="L274" s="116"/>
      <c r="M274" s="49"/>
      <c r="N274" s="49"/>
      <c r="O274" s="116"/>
    </row>
    <row r="275" spans="1:15" s="51" customFormat="1" x14ac:dyDescent="0.25">
      <c r="A275" s="123"/>
      <c r="B275" s="116"/>
      <c r="C275" s="116"/>
      <c r="D275" s="116"/>
      <c r="E275" s="118"/>
      <c r="F275" s="49"/>
      <c r="G275" s="118"/>
      <c r="H275" s="116"/>
      <c r="I275" s="116"/>
      <c r="J275" s="116"/>
      <c r="K275" s="116"/>
      <c r="L275" s="116"/>
      <c r="M275" s="49"/>
      <c r="N275" s="49"/>
      <c r="O275" s="116"/>
    </row>
    <row r="276" spans="1:15" s="51" customFormat="1" x14ac:dyDescent="0.25">
      <c r="A276" s="123"/>
      <c r="B276" s="116"/>
      <c r="C276" s="116"/>
      <c r="D276" s="116"/>
      <c r="E276" s="118"/>
      <c r="F276" s="49"/>
      <c r="G276" s="118"/>
      <c r="H276" s="116"/>
      <c r="I276" s="116"/>
      <c r="J276" s="116"/>
      <c r="K276" s="116"/>
      <c r="L276" s="116"/>
      <c r="M276" s="49"/>
      <c r="N276" s="49"/>
      <c r="O276" s="116"/>
    </row>
    <row r="277" spans="1:15" s="51" customFormat="1" x14ac:dyDescent="0.25">
      <c r="A277" s="123"/>
      <c r="B277" s="116"/>
      <c r="C277" s="116"/>
      <c r="D277" s="116"/>
      <c r="E277" s="118"/>
      <c r="F277" s="49"/>
      <c r="G277" s="118"/>
      <c r="H277" s="116"/>
      <c r="I277" s="116"/>
      <c r="J277" s="116"/>
      <c r="K277" s="116"/>
      <c r="L277" s="116"/>
      <c r="M277" s="49"/>
      <c r="N277" s="49"/>
      <c r="O277" s="116"/>
    </row>
    <row r="278" spans="1:15" s="51" customFormat="1" x14ac:dyDescent="0.25">
      <c r="A278" s="123"/>
      <c r="B278" s="116"/>
      <c r="C278" s="116"/>
      <c r="D278" s="116"/>
      <c r="E278" s="118"/>
      <c r="F278" s="49"/>
      <c r="G278" s="118"/>
      <c r="H278" s="116"/>
      <c r="I278" s="116"/>
      <c r="J278" s="116"/>
      <c r="K278" s="116"/>
      <c r="L278" s="116"/>
      <c r="M278" s="49"/>
      <c r="N278" s="49"/>
      <c r="O278" s="116"/>
    </row>
    <row r="279" spans="1:15" s="51" customFormat="1" x14ac:dyDescent="0.25">
      <c r="A279" s="123"/>
      <c r="B279" s="116"/>
      <c r="C279" s="116"/>
      <c r="D279" s="116"/>
      <c r="E279" s="118"/>
      <c r="F279" s="49"/>
      <c r="G279" s="118"/>
      <c r="H279" s="116"/>
      <c r="I279" s="116"/>
      <c r="J279" s="116"/>
      <c r="K279" s="116"/>
      <c r="L279" s="116"/>
      <c r="M279" s="49"/>
      <c r="N279" s="49"/>
      <c r="O279" s="116"/>
    </row>
    <row r="280" spans="1:15" s="51" customFormat="1" x14ac:dyDescent="0.25">
      <c r="A280" s="123"/>
      <c r="B280" s="116"/>
      <c r="C280" s="116"/>
      <c r="D280" s="116"/>
      <c r="E280" s="118"/>
      <c r="F280" s="49"/>
      <c r="G280" s="118"/>
      <c r="H280" s="116"/>
      <c r="I280" s="116"/>
      <c r="J280" s="116"/>
      <c r="K280" s="116"/>
      <c r="L280" s="116"/>
      <c r="M280" s="49"/>
      <c r="N280" s="49"/>
      <c r="O280" s="116"/>
    </row>
    <row r="281" spans="1:15" s="52" customFormat="1" x14ac:dyDescent="0.25">
      <c r="A281" s="123"/>
      <c r="B281" s="116"/>
      <c r="C281" s="116"/>
      <c r="D281" s="116"/>
      <c r="E281" s="118"/>
      <c r="F281" s="49"/>
      <c r="G281" s="118"/>
      <c r="H281" s="116"/>
      <c r="I281" s="116"/>
      <c r="J281" s="116"/>
      <c r="K281" s="116"/>
      <c r="L281" s="116"/>
      <c r="M281" s="49"/>
      <c r="N281" s="49"/>
      <c r="O281" s="116"/>
    </row>
    <row r="282" spans="1:15" s="53" customFormat="1" x14ac:dyDescent="0.25">
      <c r="A282" s="123"/>
      <c r="B282" s="116"/>
      <c r="C282" s="116"/>
      <c r="D282" s="116"/>
      <c r="E282" s="118"/>
      <c r="F282" s="49"/>
      <c r="G282" s="118"/>
      <c r="H282" s="116"/>
      <c r="I282" s="116"/>
      <c r="J282" s="116"/>
      <c r="K282" s="116"/>
      <c r="L282" s="116"/>
      <c r="M282" s="49"/>
      <c r="N282" s="49"/>
      <c r="O282" s="116"/>
    </row>
    <row r="283" spans="1:15" s="53" customFormat="1" x14ac:dyDescent="0.25">
      <c r="A283" s="123"/>
      <c r="B283" s="116"/>
      <c r="C283" s="116"/>
      <c r="D283" s="116"/>
      <c r="E283" s="118"/>
      <c r="F283" s="49"/>
      <c r="G283" s="118"/>
      <c r="H283" s="116"/>
      <c r="I283" s="116"/>
      <c r="J283" s="116"/>
      <c r="K283" s="116"/>
      <c r="L283" s="116"/>
      <c r="M283" s="49"/>
      <c r="N283" s="49"/>
      <c r="O283" s="116"/>
    </row>
  </sheetData>
  <sheetProtection formatCells="0" formatRows="0" insertRows="0" insertHyperlinks="0" deleteColumns="0" deleteRows="0" selectLockedCells="1" sort="0" autoFilter="0" pivotTables="0"/>
  <protectedRanges>
    <protectedRange sqref="A180:E181 A198:E198 A217:E217 G99:O138 A252:F252 B218:F244 B246:F251 A196:F197 A101:F113 A115:F138 A114:E114 A184:E184 A144:E144 A99:E100 A182:O182 G184:O184 H183 A145:F160 A162:F165 A161:E161 A185:O187 O183 A195:E195 A245:E245 G180:O181 A199:O216 G217:O252 A7:O98 G193:O198 A193:F194 A261:O261 A168:O179 A190:O192 A188:E189 G144:O165 A143:E143 A139:O139 A140:E140 A141:E141 A142:E142" name="UP Content"/>
    <protectedRange sqref="F180:F181" name="UP Content_2"/>
    <protectedRange sqref="A183:G183 I183:N183" name="UP Content_4"/>
    <protectedRange sqref="F188:O188" name="UP Content_1"/>
    <protectedRange sqref="A166:O166" name="UP Content_3"/>
    <protectedRange sqref="A167:O167" name="UP Content_6"/>
    <protectedRange sqref="A257:H259 L257 L259 N259 N257 M257:M259 C256:O256 J257:K259 O257:O258 A253:O255 A256" name="UP Content_8"/>
    <protectedRange sqref="C256:O256 A257:H259 L257 L259 N259 N257 M257:M259 J257:K259 O257:O258 A256" name="unlock_1"/>
    <protectedRange sqref="F140:O140" name="UP Content_16_1"/>
    <protectedRange sqref="F141:O141" name="UP Content_17_2"/>
    <protectedRange sqref="F142:O142" name="UP Content_18"/>
    <protectedRange sqref="F143:O143" name="UP Content_19"/>
    <protectedRange sqref="F189:K189 N189:O189" name="UP Content_8_1"/>
  </protectedRanges>
  <mergeCells count="110">
    <mergeCell ref="L263:O263"/>
    <mergeCell ref="A263:I263"/>
    <mergeCell ref="F192:I192"/>
    <mergeCell ref="B192:E192"/>
    <mergeCell ref="J254:K25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F197:I197"/>
    <mergeCell ref="A191:O191"/>
    <mergeCell ref="O3:O4"/>
    <mergeCell ref="N3:N4"/>
    <mergeCell ref="B5:E5"/>
    <mergeCell ref="A6:O6"/>
    <mergeCell ref="A144:O144"/>
    <mergeCell ref="F187:O187"/>
    <mergeCell ref="F196:I196"/>
    <mergeCell ref="F193:I193"/>
    <mergeCell ref="A182:O182"/>
    <mergeCell ref="A185:E185"/>
    <mergeCell ref="A195:O195"/>
    <mergeCell ref="F189:O189"/>
    <mergeCell ref="F194:I194"/>
    <mergeCell ref="F186:O186"/>
    <mergeCell ref="F188:O188"/>
    <mergeCell ref="A174:O174"/>
    <mergeCell ref="A178:O178"/>
    <mergeCell ref="A99:O99"/>
    <mergeCell ref="A166:O166"/>
    <mergeCell ref="A167:O167"/>
    <mergeCell ref="F185:O185"/>
    <mergeCell ref="A161:O161"/>
    <mergeCell ref="A100:O100"/>
    <mergeCell ref="A114:O114"/>
    <mergeCell ref="L254:M255"/>
    <mergeCell ref="A36:O36"/>
    <mergeCell ref="A217:O217"/>
    <mergeCell ref="A198:O198"/>
    <mergeCell ref="F213:I213"/>
    <mergeCell ref="F214:I214"/>
    <mergeCell ref="F215:I215"/>
    <mergeCell ref="F199:I199"/>
    <mergeCell ref="F200:I200"/>
    <mergeCell ref="F201:I201"/>
    <mergeCell ref="F202:I202"/>
    <mergeCell ref="F203:I203"/>
    <mergeCell ref="F204:I204"/>
    <mergeCell ref="A257:I259"/>
    <mergeCell ref="F207:I207"/>
    <mergeCell ref="A260:I260"/>
    <mergeCell ref="F212:I212"/>
    <mergeCell ref="F211:I211"/>
    <mergeCell ref="F219:I219"/>
    <mergeCell ref="F220:I220"/>
    <mergeCell ref="A256:O256"/>
    <mergeCell ref="J260:O260"/>
    <mergeCell ref="N257:O259"/>
    <mergeCell ref="A253:O253"/>
    <mergeCell ref="F205:I205"/>
    <mergeCell ref="F206:I206"/>
    <mergeCell ref="F210:I210"/>
    <mergeCell ref="F225:I225"/>
    <mergeCell ref="F223:I223"/>
    <mergeCell ref="F226:I226"/>
    <mergeCell ref="F208:I208"/>
    <mergeCell ref="F209:I209"/>
    <mergeCell ref="F216:I216"/>
    <mergeCell ref="F218:I218"/>
    <mergeCell ref="A254:A255"/>
    <mergeCell ref="B254:I255"/>
    <mergeCell ref="N254:O255"/>
    <mergeCell ref="F247:I247"/>
    <mergeCell ref="F248:I248"/>
    <mergeCell ref="F246:I246"/>
    <mergeCell ref="F242:I242"/>
    <mergeCell ref="F250:I250"/>
    <mergeCell ref="F249:I249"/>
    <mergeCell ref="F251:I251"/>
    <mergeCell ref="A245:O245"/>
    <mergeCell ref="F266:L266"/>
    <mergeCell ref="F269:L269"/>
    <mergeCell ref="F243:I243"/>
    <mergeCell ref="F244:I244"/>
    <mergeCell ref="F221:I221"/>
    <mergeCell ref="F222:I222"/>
    <mergeCell ref="F224:I224"/>
    <mergeCell ref="F239:I239"/>
    <mergeCell ref="F240:I240"/>
    <mergeCell ref="F241:I241"/>
    <mergeCell ref="F236:I236"/>
    <mergeCell ref="F237:I237"/>
    <mergeCell ref="F238:I238"/>
    <mergeCell ref="F229:I229"/>
    <mergeCell ref="F228:I228"/>
    <mergeCell ref="J257:K259"/>
    <mergeCell ref="F230:I230"/>
    <mergeCell ref="F231:I231"/>
    <mergeCell ref="F232:I232"/>
    <mergeCell ref="F233:I233"/>
    <mergeCell ref="F234:I234"/>
    <mergeCell ref="F235:I235"/>
    <mergeCell ref="F227:I227"/>
    <mergeCell ref="L257:M259"/>
  </mergeCells>
  <pageMargins left="0.43307086614173229" right="3.937007874015748E-2" top="0.35433070866141736" bottom="0.35433070866141736" header="0.31496062992125984" footer="0.31496062992125984"/>
  <pageSetup orientation="landscape" r:id="rId1"/>
  <ignoredErrors>
    <ignoredError sqref="A7:O35 A37 P7:IV3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"/>
  <sheetViews>
    <sheetView zoomScaleNormal="100" workbookViewId="0">
      <selection activeCell="AR2" sqref="AR2"/>
    </sheetView>
  </sheetViews>
  <sheetFormatPr defaultRowHeight="15" x14ac:dyDescent="0.25"/>
  <cols>
    <col min="1" max="1" width="11" style="38" customWidth="1"/>
    <col min="2" max="31" width="3.28515625" style="38" customWidth="1"/>
    <col min="32" max="34" width="3.85546875" style="38" customWidth="1"/>
    <col min="35" max="37" width="3.28515625" style="1" customWidth="1"/>
    <col min="38" max="38" width="3.5703125" style="1" customWidth="1"/>
    <col min="39" max="40" width="3.28515625" style="1" customWidth="1"/>
    <col min="41" max="16384" width="9.140625" style="1"/>
  </cols>
  <sheetData>
    <row r="1" spans="1:43" s="40" customFormat="1" x14ac:dyDescent="0.25">
      <c r="A1" s="427" t="s">
        <v>53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</row>
    <row r="2" spans="1:43" s="40" customFormat="1" ht="15.75" x14ac:dyDescent="0.25">
      <c r="A2" s="428" t="s">
        <v>54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</row>
    <row r="3" spans="1:43" s="40" customFormat="1" x14ac:dyDescent="0.25">
      <c r="A3" s="429" t="str">
        <f>CONCATENATE("Специалност ",'Титулна страница'!A19," ",'Титулна страница'!A21)</f>
        <v xml:space="preserve">Специалност Арабистика 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</row>
    <row r="4" spans="1:43" s="40" customFormat="1" ht="17.25" customHeight="1" thickBot="1" x14ac:dyDescent="0.3">
      <c r="A4" s="430" t="s">
        <v>77</v>
      </c>
      <c r="B4" s="430"/>
      <c r="C4" s="430"/>
      <c r="D4" s="430"/>
      <c r="E4" s="430"/>
      <c r="F4" s="430" t="str">
        <f>IF('Титулна страница'!D23=0," ",'Титулна страница'!D23)</f>
        <v>редовна форма на обучение</v>
      </c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39"/>
      <c r="V4" s="431" t="s">
        <v>141</v>
      </c>
      <c r="W4" s="431"/>
      <c r="X4" s="431"/>
      <c r="Y4" s="431"/>
      <c r="Z4" s="431"/>
      <c r="AA4" s="431"/>
      <c r="AB4" s="431"/>
      <c r="AC4" s="431"/>
      <c r="AD4" s="431"/>
      <c r="AE4" s="431"/>
      <c r="AF4" s="432" t="str">
        <f>IF('Титулна страница'!I25=0," ",'Титулна страница'!I25)</f>
        <v>8 /осем/ семестъра</v>
      </c>
      <c r="AG4" s="431"/>
      <c r="AH4" s="431"/>
      <c r="AI4" s="431"/>
      <c r="AJ4" s="431"/>
      <c r="AK4" s="431"/>
      <c r="AL4" s="431"/>
      <c r="AM4" s="431"/>
      <c r="AN4" s="431"/>
    </row>
    <row r="5" spans="1:43" ht="15.75" customHeight="1" thickBot="1" x14ac:dyDescent="0.3">
      <c r="A5" s="464" t="s">
        <v>55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6"/>
    </row>
    <row r="6" spans="1:43" x14ac:dyDescent="0.25">
      <c r="A6" s="486" t="s">
        <v>56</v>
      </c>
      <c r="B6" s="424" t="s">
        <v>57</v>
      </c>
      <c r="C6" s="425"/>
      <c r="D6" s="426"/>
      <c r="E6" s="424" t="s">
        <v>58</v>
      </c>
      <c r="F6" s="425"/>
      <c r="G6" s="426"/>
      <c r="H6" s="424" t="s">
        <v>59</v>
      </c>
      <c r="I6" s="444"/>
      <c r="J6" s="445"/>
      <c r="K6" s="424" t="s">
        <v>60</v>
      </c>
      <c r="L6" s="425"/>
      <c r="M6" s="426"/>
      <c r="N6" s="424" t="s">
        <v>61</v>
      </c>
      <c r="O6" s="425"/>
      <c r="P6" s="426"/>
      <c r="Q6" s="424" t="s">
        <v>62</v>
      </c>
      <c r="R6" s="425"/>
      <c r="S6" s="426"/>
      <c r="T6" s="424" t="s">
        <v>63</v>
      </c>
      <c r="U6" s="425"/>
      <c r="V6" s="426"/>
      <c r="W6" s="424" t="s">
        <v>64</v>
      </c>
      <c r="X6" s="425"/>
      <c r="Y6" s="426"/>
      <c r="Z6" s="424" t="s">
        <v>65</v>
      </c>
      <c r="AA6" s="425"/>
      <c r="AB6" s="426"/>
      <c r="AC6" s="424" t="s">
        <v>66</v>
      </c>
      <c r="AD6" s="425"/>
      <c r="AE6" s="426"/>
      <c r="AF6" s="446" t="s">
        <v>78</v>
      </c>
      <c r="AG6" s="447"/>
      <c r="AH6" s="448"/>
      <c r="AI6" s="424" t="s">
        <v>79</v>
      </c>
      <c r="AJ6" s="425"/>
      <c r="AK6" s="426"/>
      <c r="AL6" s="446" t="s">
        <v>67</v>
      </c>
      <c r="AM6" s="447"/>
      <c r="AN6" s="448"/>
    </row>
    <row r="7" spans="1:43" ht="62.25" thickBot="1" x14ac:dyDescent="0.3">
      <c r="A7" s="487"/>
      <c r="B7" s="42" t="s">
        <v>143</v>
      </c>
      <c r="C7" s="43" t="s">
        <v>68</v>
      </c>
      <c r="D7" s="44" t="s">
        <v>69</v>
      </c>
      <c r="E7" s="42" t="s">
        <v>143</v>
      </c>
      <c r="F7" s="43" t="s">
        <v>68</v>
      </c>
      <c r="G7" s="44" t="s">
        <v>69</v>
      </c>
      <c r="H7" s="42" t="s">
        <v>143</v>
      </c>
      <c r="I7" s="43" t="s">
        <v>68</v>
      </c>
      <c r="J7" s="44" t="s">
        <v>69</v>
      </c>
      <c r="K7" s="42" t="s">
        <v>143</v>
      </c>
      <c r="L7" s="43" t="s">
        <v>68</v>
      </c>
      <c r="M7" s="44" t="s">
        <v>69</v>
      </c>
      <c r="N7" s="42" t="s">
        <v>143</v>
      </c>
      <c r="O7" s="43" t="s">
        <v>68</v>
      </c>
      <c r="P7" s="44" t="s">
        <v>69</v>
      </c>
      <c r="Q7" s="42" t="s">
        <v>143</v>
      </c>
      <c r="R7" s="43" t="s">
        <v>68</v>
      </c>
      <c r="S7" s="44" t="s">
        <v>69</v>
      </c>
      <c r="T7" s="42" t="s">
        <v>143</v>
      </c>
      <c r="U7" s="43" t="s">
        <v>68</v>
      </c>
      <c r="V7" s="44" t="s">
        <v>69</v>
      </c>
      <c r="W7" s="42" t="s">
        <v>143</v>
      </c>
      <c r="X7" s="43" t="s">
        <v>68</v>
      </c>
      <c r="Y7" s="44" t="s">
        <v>69</v>
      </c>
      <c r="Z7" s="42" t="s">
        <v>143</v>
      </c>
      <c r="AA7" s="43" t="s">
        <v>68</v>
      </c>
      <c r="AB7" s="44" t="s">
        <v>69</v>
      </c>
      <c r="AC7" s="42" t="s">
        <v>143</v>
      </c>
      <c r="AD7" s="43" t="s">
        <v>68</v>
      </c>
      <c r="AE7" s="44" t="s">
        <v>69</v>
      </c>
      <c r="AF7" s="42" t="s">
        <v>143</v>
      </c>
      <c r="AG7" s="43" t="s">
        <v>68</v>
      </c>
      <c r="AH7" s="44" t="s">
        <v>69</v>
      </c>
      <c r="AI7" s="42" t="s">
        <v>143</v>
      </c>
      <c r="AJ7" s="43" t="s">
        <v>68</v>
      </c>
      <c r="AK7" s="44" t="s">
        <v>69</v>
      </c>
      <c r="AL7" s="45" t="s">
        <v>143</v>
      </c>
      <c r="AM7" s="46" t="s">
        <v>68</v>
      </c>
      <c r="AN7" s="30" t="s">
        <v>69</v>
      </c>
    </row>
    <row r="8" spans="1:43" ht="37.5" customHeight="1" x14ac:dyDescent="0.25">
      <c r="A8" s="31" t="s">
        <v>26</v>
      </c>
      <c r="B8" s="213">
        <v>450</v>
      </c>
      <c r="C8" s="191">
        <v>30</v>
      </c>
      <c r="D8" s="192">
        <v>3</v>
      </c>
      <c r="E8" s="214">
        <v>345</v>
      </c>
      <c r="F8" s="191">
        <v>27</v>
      </c>
      <c r="G8" s="192">
        <v>3</v>
      </c>
      <c r="H8" s="213">
        <v>330</v>
      </c>
      <c r="I8" s="191">
        <v>28</v>
      </c>
      <c r="J8" s="192">
        <v>5</v>
      </c>
      <c r="K8" s="213">
        <v>315</v>
      </c>
      <c r="L8" s="191">
        <v>28</v>
      </c>
      <c r="M8" s="192">
        <v>4</v>
      </c>
      <c r="N8" s="213">
        <v>300</v>
      </c>
      <c r="O8" s="191">
        <v>26</v>
      </c>
      <c r="P8" s="192">
        <v>4</v>
      </c>
      <c r="Q8" s="213">
        <v>315</v>
      </c>
      <c r="R8" s="191">
        <v>26</v>
      </c>
      <c r="S8" s="192">
        <v>4</v>
      </c>
      <c r="T8" s="213">
        <v>270</v>
      </c>
      <c r="U8" s="191">
        <v>24</v>
      </c>
      <c r="V8" s="192">
        <v>4</v>
      </c>
      <c r="W8" s="213">
        <v>180</v>
      </c>
      <c r="X8" s="191">
        <v>14</v>
      </c>
      <c r="Y8" s="192">
        <v>2</v>
      </c>
      <c r="Z8" s="213"/>
      <c r="AA8" s="191"/>
      <c r="AB8" s="192"/>
      <c r="AC8" s="213"/>
      <c r="AD8" s="191"/>
      <c r="AE8" s="192"/>
      <c r="AF8" s="215"/>
      <c r="AG8" s="193"/>
      <c r="AH8" s="194"/>
      <c r="AI8" s="195"/>
      <c r="AJ8" s="196"/>
      <c r="AK8" s="197"/>
      <c r="AL8" s="216">
        <f>IF(SUM(AI8,AF8,AC8,Z8,W8,T8,Q8,N8,K8,H8,E8,B8)=0," ",SUM(AI8,AF8,AC8,Z8,W8,T8,Q8,N8,K8,H8,E8,B8))</f>
        <v>2505</v>
      </c>
      <c r="AM8" s="217">
        <f>IF(SUM(AJ8,AG8,AD8,AA8,X8,U8,R8,O8,L8,I8,F8,C8)=0," ",SUM(AJ8,AG8,AD8,AA8,X8,U8,R8,O8,L8,I8,F8,C8))</f>
        <v>203</v>
      </c>
      <c r="AN8" s="218">
        <f>IF(SUM(AK8,AH8,AE8,AB8,Y8,V8,S8,P8,M8,J8,G8,D8)=0," ",SUM(AK8,AH8,AE8,AB8,Y8,V8,S8,P8,M8,J8,G8,D8))</f>
        <v>29</v>
      </c>
    </row>
    <row r="9" spans="1:43" ht="37.5" customHeight="1" x14ac:dyDescent="0.25">
      <c r="A9" s="32" t="s">
        <v>70</v>
      </c>
      <c r="B9" s="219"/>
      <c r="C9" s="198"/>
      <c r="D9" s="199"/>
      <c r="E9" s="219">
        <v>30</v>
      </c>
      <c r="F9" s="198">
        <v>3</v>
      </c>
      <c r="G9" s="199">
        <v>1</v>
      </c>
      <c r="H9" s="219">
        <v>30</v>
      </c>
      <c r="I9" s="228">
        <v>2</v>
      </c>
      <c r="J9" s="199">
        <v>1</v>
      </c>
      <c r="K9" s="219">
        <v>30</v>
      </c>
      <c r="L9" s="198">
        <v>2</v>
      </c>
      <c r="M9" s="199">
        <v>1</v>
      </c>
      <c r="N9" s="219">
        <v>60</v>
      </c>
      <c r="O9" s="198">
        <v>4</v>
      </c>
      <c r="P9" s="199">
        <v>2</v>
      </c>
      <c r="Q9" s="219">
        <v>60</v>
      </c>
      <c r="R9" s="198">
        <v>4</v>
      </c>
      <c r="S9" s="199">
        <v>2</v>
      </c>
      <c r="T9" s="219">
        <v>60</v>
      </c>
      <c r="U9" s="198">
        <v>4</v>
      </c>
      <c r="V9" s="199">
        <v>2</v>
      </c>
      <c r="W9" s="219">
        <v>60</v>
      </c>
      <c r="X9" s="198">
        <v>4</v>
      </c>
      <c r="Y9" s="199">
        <v>2</v>
      </c>
      <c r="Z9" s="219"/>
      <c r="AA9" s="198"/>
      <c r="AB9" s="199"/>
      <c r="AC9" s="219"/>
      <c r="AD9" s="198"/>
      <c r="AE9" s="199"/>
      <c r="AF9" s="220"/>
      <c r="AG9" s="200"/>
      <c r="AH9" s="201"/>
      <c r="AI9" s="202"/>
      <c r="AJ9" s="203"/>
      <c r="AK9" s="204"/>
      <c r="AL9" s="221">
        <f t="shared" ref="AL9:AM11" si="0">IF(SUM(AI9,AF9,AC9,Z9,W9,T9,Q9,N9,K9,H9,E9,B9)=0," ",SUM(AI9,AF9,AC9,Z9,W9,T9,Q9,N9,K9,H9,E9,B9))</f>
        <v>330</v>
      </c>
      <c r="AM9" s="222">
        <f>IF(SUM(AJ9,AG9,AD9,AA9,X9,U9,R9,O9,L9,I9,F9,C9)=0," ",SUM(AJ9,AG9,AD9,AA9,X9,U9,R9,O9,L9,I9,F9,C9))</f>
        <v>23</v>
      </c>
      <c r="AN9" s="223">
        <f>IF(SUM(AK9,AH9,AE9,AB9,Y9,V9,S9,P9,M9,J9,G9,D9)=0," ",SUM(AK9,AH9,AE9,AB9,Y9,V9,S9,P9,M9,J9,G9,D9))</f>
        <v>11</v>
      </c>
    </row>
    <row r="10" spans="1:43" ht="37.5" customHeight="1" thickBot="1" x14ac:dyDescent="0.3">
      <c r="A10" s="33" t="s">
        <v>71</v>
      </c>
      <c r="B10" s="207"/>
      <c r="C10" s="205"/>
      <c r="D10" s="206"/>
      <c r="E10" s="207"/>
      <c r="F10" s="205"/>
      <c r="G10" s="206"/>
      <c r="H10" s="207"/>
      <c r="I10" s="205"/>
      <c r="J10" s="206"/>
      <c r="K10" s="207"/>
      <c r="L10" s="205"/>
      <c r="M10" s="206"/>
      <c r="N10" s="207"/>
      <c r="O10" s="205"/>
      <c r="P10" s="206"/>
      <c r="Q10" s="207"/>
      <c r="R10" s="205"/>
      <c r="S10" s="206"/>
      <c r="T10" s="207">
        <v>30</v>
      </c>
      <c r="U10" s="205">
        <v>2</v>
      </c>
      <c r="V10" s="206"/>
      <c r="W10" s="207">
        <v>30</v>
      </c>
      <c r="X10" s="205">
        <v>2</v>
      </c>
      <c r="Y10" s="206"/>
      <c r="Z10" s="207"/>
      <c r="AA10" s="205"/>
      <c r="AB10" s="206"/>
      <c r="AC10" s="207"/>
      <c r="AD10" s="205"/>
      <c r="AE10" s="206"/>
      <c r="AF10" s="224"/>
      <c r="AG10" s="208"/>
      <c r="AH10" s="209"/>
      <c r="AI10" s="210"/>
      <c r="AJ10" s="211"/>
      <c r="AK10" s="212"/>
      <c r="AL10" s="225">
        <f t="shared" si="0"/>
        <v>60</v>
      </c>
      <c r="AM10" s="226">
        <f t="shared" si="0"/>
        <v>4</v>
      </c>
      <c r="AN10" s="227" t="str">
        <f>IF(SUM(AK10,AH10,AE10,AB10,Y10,V10,S10,P10,M10,J10,G10,D10)=0," ",SUM(AK10,AH10,AE10,AB10,Y10,V10,S10,P10,M10,J10,G10,D10))</f>
        <v xml:space="preserve"> </v>
      </c>
    </row>
    <row r="11" spans="1:43" s="40" customFormat="1" ht="37.5" customHeight="1" thickBot="1" x14ac:dyDescent="0.3">
      <c r="A11" s="41" t="s">
        <v>72</v>
      </c>
      <c r="B11" s="22">
        <f>IF(SUM(B8:B10)=0," ",SUM(B8:B10))</f>
        <v>450</v>
      </c>
      <c r="C11" s="23">
        <f t="shared" ref="C11:AK11" si="1">IF(SUM(C8:C10)=0," ",SUM(C8:C10))</f>
        <v>30</v>
      </c>
      <c r="D11" s="24">
        <f t="shared" si="1"/>
        <v>3</v>
      </c>
      <c r="E11" s="25">
        <f>IF(SUM(E8:E10)=0," ",SUM(E8:E10))</f>
        <v>375</v>
      </c>
      <c r="F11" s="23">
        <f t="shared" si="1"/>
        <v>30</v>
      </c>
      <c r="G11" s="26">
        <f t="shared" si="1"/>
        <v>4</v>
      </c>
      <c r="H11" s="22">
        <f>IF(SUM(H8:H10)=0," ",SUM(H8:H10))</f>
        <v>360</v>
      </c>
      <c r="I11" s="23">
        <f t="shared" si="1"/>
        <v>30</v>
      </c>
      <c r="J11" s="24">
        <f t="shared" si="1"/>
        <v>6</v>
      </c>
      <c r="K11" s="25">
        <f t="shared" si="1"/>
        <v>345</v>
      </c>
      <c r="L11" s="23">
        <f t="shared" si="1"/>
        <v>30</v>
      </c>
      <c r="M11" s="26">
        <f t="shared" si="1"/>
        <v>5</v>
      </c>
      <c r="N11" s="22">
        <f t="shared" si="1"/>
        <v>360</v>
      </c>
      <c r="O11" s="23">
        <f t="shared" si="1"/>
        <v>30</v>
      </c>
      <c r="P11" s="24">
        <f t="shared" si="1"/>
        <v>6</v>
      </c>
      <c r="Q11" s="25">
        <f t="shared" si="1"/>
        <v>375</v>
      </c>
      <c r="R11" s="23">
        <f t="shared" si="1"/>
        <v>30</v>
      </c>
      <c r="S11" s="26">
        <f t="shared" si="1"/>
        <v>6</v>
      </c>
      <c r="T11" s="22">
        <f t="shared" si="1"/>
        <v>360</v>
      </c>
      <c r="U11" s="23">
        <f t="shared" si="1"/>
        <v>30</v>
      </c>
      <c r="V11" s="24">
        <f t="shared" si="1"/>
        <v>6</v>
      </c>
      <c r="W11" s="25">
        <f t="shared" si="1"/>
        <v>270</v>
      </c>
      <c r="X11" s="23">
        <f t="shared" si="1"/>
        <v>20</v>
      </c>
      <c r="Y11" s="26">
        <f t="shared" si="1"/>
        <v>4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f>IF(SUM(AL8:AL10)=0," ",SUM(AL8:AL10))</f>
        <v>2895</v>
      </c>
      <c r="AM11" s="28">
        <f t="shared" si="0"/>
        <v>230</v>
      </c>
      <c r="AN11" s="29">
        <f>IF(SUM(AK11,AH11,AE11,AB11,Y11,V11,S11,P11,M11,J11,G11,D11)=0," ",SUM(AK11,AH11,AE11,AB11,Y11,V11,S11,P11,M11,J11,G11,D11))</f>
        <v>40</v>
      </c>
    </row>
    <row r="12" spans="1:43" ht="19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3" ht="30.75" customHeight="1" thickBot="1" x14ac:dyDescent="0.3">
      <c r="A13" s="435" t="s">
        <v>41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7"/>
      <c r="T13" s="479" t="s">
        <v>73</v>
      </c>
      <c r="U13" s="480"/>
      <c r="V13" s="480"/>
      <c r="W13" s="480"/>
      <c r="X13" s="480"/>
      <c r="Y13" s="485" t="s">
        <v>75</v>
      </c>
      <c r="Z13" s="436"/>
      <c r="AA13" s="436"/>
      <c r="AB13" s="479"/>
      <c r="AC13" s="481" t="s">
        <v>80</v>
      </c>
      <c r="AD13" s="482"/>
      <c r="AE13" s="482"/>
      <c r="AF13" s="482"/>
      <c r="AG13" s="482"/>
      <c r="AH13" s="483"/>
      <c r="AI13" s="481" t="s">
        <v>42</v>
      </c>
      <c r="AJ13" s="482"/>
      <c r="AK13" s="482"/>
      <c r="AL13" s="482"/>
      <c r="AM13" s="482"/>
      <c r="AN13" s="484"/>
    </row>
    <row r="14" spans="1:43" ht="15.75" customHeight="1" x14ac:dyDescent="0.25">
      <c r="A14" s="467" t="s">
        <v>417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9"/>
      <c r="T14" s="488">
        <v>10</v>
      </c>
      <c r="U14" s="489"/>
      <c r="V14" s="489"/>
      <c r="W14" s="489"/>
      <c r="X14" s="490"/>
      <c r="Y14" s="452">
        <v>300</v>
      </c>
      <c r="Z14" s="453"/>
      <c r="AA14" s="453"/>
      <c r="AB14" s="454"/>
      <c r="AC14" s="452" t="s">
        <v>293</v>
      </c>
      <c r="AD14" s="453"/>
      <c r="AE14" s="453"/>
      <c r="AF14" s="453"/>
      <c r="AG14" s="453"/>
      <c r="AH14" s="454"/>
      <c r="AI14" s="452" t="s">
        <v>294</v>
      </c>
      <c r="AJ14" s="453"/>
      <c r="AK14" s="453"/>
      <c r="AL14" s="453"/>
      <c r="AM14" s="453"/>
      <c r="AN14" s="461"/>
      <c r="AQ14" s="48"/>
    </row>
    <row r="15" spans="1:43" ht="15.75" customHeight="1" x14ac:dyDescent="0.25">
      <c r="A15" s="470"/>
      <c r="B15" s="471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2"/>
      <c r="T15" s="491"/>
      <c r="U15" s="492"/>
      <c r="V15" s="492"/>
      <c r="W15" s="492"/>
      <c r="X15" s="493"/>
      <c r="Y15" s="455"/>
      <c r="Z15" s="456"/>
      <c r="AA15" s="456"/>
      <c r="AB15" s="457"/>
      <c r="AC15" s="455"/>
      <c r="AD15" s="456"/>
      <c r="AE15" s="456"/>
      <c r="AF15" s="456"/>
      <c r="AG15" s="456"/>
      <c r="AH15" s="457"/>
      <c r="AI15" s="455"/>
      <c r="AJ15" s="456"/>
      <c r="AK15" s="456"/>
      <c r="AL15" s="456"/>
      <c r="AM15" s="456"/>
      <c r="AN15" s="462"/>
      <c r="AQ15" s="48"/>
    </row>
    <row r="16" spans="1:43" ht="24" customHeight="1" thickBot="1" x14ac:dyDescent="0.3">
      <c r="A16" s="473"/>
      <c r="B16" s="474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5"/>
      <c r="T16" s="494"/>
      <c r="U16" s="495"/>
      <c r="V16" s="495"/>
      <c r="W16" s="495"/>
      <c r="X16" s="496"/>
      <c r="Y16" s="458"/>
      <c r="Z16" s="459"/>
      <c r="AA16" s="459"/>
      <c r="AB16" s="460"/>
      <c r="AC16" s="458"/>
      <c r="AD16" s="459"/>
      <c r="AE16" s="459"/>
      <c r="AF16" s="459"/>
      <c r="AG16" s="459"/>
      <c r="AH16" s="460"/>
      <c r="AI16" s="458"/>
      <c r="AJ16" s="459"/>
      <c r="AK16" s="459"/>
      <c r="AL16" s="459"/>
      <c r="AM16" s="459"/>
      <c r="AN16" s="463"/>
    </row>
    <row r="17" spans="1:40" s="40" customFormat="1" ht="15.75" customHeight="1" thickBot="1" x14ac:dyDescent="0.3">
      <c r="A17" s="441" t="s">
        <v>76</v>
      </c>
      <c r="B17" s="442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3"/>
      <c r="T17" s="438">
        <v>10</v>
      </c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40"/>
    </row>
    <row r="18" spans="1:40" ht="15.75" customHeight="1" thickBo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40" s="40" customFormat="1" ht="15.75" thickBot="1" x14ac:dyDescent="0.3">
      <c r="A19" s="476" t="s">
        <v>74</v>
      </c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7"/>
      <c r="AL19" s="477"/>
      <c r="AM19" s="477"/>
      <c r="AN19" s="478"/>
    </row>
    <row r="20" spans="1:40" s="40" customFormat="1" ht="35.25" customHeight="1" thickBot="1" x14ac:dyDescent="0.3">
      <c r="A20" s="449" t="s">
        <v>397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450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1"/>
    </row>
    <row r="21" spans="1:40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40" x14ac:dyDescent="0.25">
      <c r="A22" s="434" t="s">
        <v>420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3" t="s">
        <v>142</v>
      </c>
      <c r="AD22" s="433"/>
      <c r="AE22" s="433"/>
      <c r="AF22" s="433"/>
      <c r="AG22" s="433"/>
      <c r="AH22" s="433"/>
      <c r="AI22" s="433"/>
      <c r="AJ22" s="433"/>
      <c r="AK22" s="433"/>
      <c r="AL22" s="433"/>
      <c r="AM22" s="433"/>
      <c r="AN22" s="433"/>
    </row>
    <row r="23" spans="1:40" x14ac:dyDescent="0.25">
      <c r="AH23" s="47" t="s">
        <v>416</v>
      </c>
    </row>
  </sheetData>
  <sheetProtection formatCells="0" formatRows="0" insertRows="0" insertHyperlinks="0" deleteColumns="0" deleteRows="0" selectLockedCells="1" sort="0" autoFilter="0" pivotTables="0"/>
  <protectedRanges>
    <protectedRange sqref="A14:AN16" name="diplomirane"/>
    <protectedRange sqref="A17:AN17" name="hkreditiocenki"/>
  </protectedRanges>
  <mergeCells count="38">
    <mergeCell ref="Z6:AB6"/>
    <mergeCell ref="AC6:AE6"/>
    <mergeCell ref="A19:AN19"/>
    <mergeCell ref="T13:X13"/>
    <mergeCell ref="AC13:AH13"/>
    <mergeCell ref="AI13:AN13"/>
    <mergeCell ref="Y13:AB13"/>
    <mergeCell ref="A6:A7"/>
    <mergeCell ref="B6:D6"/>
    <mergeCell ref="T14:X16"/>
    <mergeCell ref="W6:Y6"/>
    <mergeCell ref="AL6:AN6"/>
    <mergeCell ref="AC22:AN22"/>
    <mergeCell ref="A22:AB22"/>
    <mergeCell ref="A13:S13"/>
    <mergeCell ref="T17:AN17"/>
    <mergeCell ref="A17:S17"/>
    <mergeCell ref="A20:AN20"/>
    <mergeCell ref="Y14:AB16"/>
    <mergeCell ref="AC14:AH16"/>
    <mergeCell ref="AI14:AN16"/>
    <mergeCell ref="A14:S16"/>
    <mergeCell ref="AI6:AK6"/>
    <mergeCell ref="A1:AN1"/>
    <mergeCell ref="A2:AN2"/>
    <mergeCell ref="A3:AN3"/>
    <mergeCell ref="A4:E4"/>
    <mergeCell ref="F4:T4"/>
    <mergeCell ref="V4:AE4"/>
    <mergeCell ref="AF4:AN4"/>
    <mergeCell ref="E6:G6"/>
    <mergeCell ref="H6:J6"/>
    <mergeCell ref="T6:V6"/>
    <mergeCell ref="AF6:AH6"/>
    <mergeCell ref="N6:P6"/>
    <mergeCell ref="A5:AN5"/>
    <mergeCell ref="K6:M6"/>
    <mergeCell ref="Q6:S6"/>
  </mergeCells>
  <pageMargins left="0.59055118110236227" right="0" top="0.74803149606299213" bottom="0.74803149606299213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2017-06-13T10:16:05Z</cp:lastPrinted>
  <dcterms:created xsi:type="dcterms:W3CDTF">2015-10-10T06:25:10Z</dcterms:created>
  <dcterms:modified xsi:type="dcterms:W3CDTF">2020-07-24T10:24:06Z</dcterms:modified>
</cp:coreProperties>
</file>